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s and Info\Accounts Payable\Travel\"/>
    </mc:Choice>
  </mc:AlternateContent>
  <xr:revisionPtr revIDLastSave="0" documentId="13_ncr:1_{5EDAA578-506B-4860-A88E-4FAFC26F256E}" xr6:coauthVersionLast="47" xr6:coauthVersionMax="47" xr10:uidLastSave="{00000000-0000-0000-0000-000000000000}"/>
  <bookViews>
    <workbookView xWindow="-120" yWindow="-120" windowWidth="21573" windowHeight="11627" xr2:uid="{00000000-000D-0000-FFFF-FFFF00000000}"/>
  </bookViews>
  <sheets>
    <sheet name="Calculator" sheetId="13" r:id="rId1"/>
    <sheet name="Mileage Chart" sheetId="5" r:id="rId2"/>
    <sheet name="Addresses" sheetId="12" r:id="rId3"/>
    <sheet name="Mileage Chart (2)" sheetId="8" state="hidden" r:id="rId4"/>
    <sheet name="Locations (2)" sheetId="9" state="hidden" r:id="rId5"/>
    <sheet name="Sheet2 (2)" sheetId="10" state="hidden" r:id="rId6"/>
    <sheet name="old" sheetId="3" state="hidden" r:id="rId7"/>
  </sheets>
  <definedNames>
    <definedName name="_xlnm._FilterDatabase" localSheetId="2" hidden="1">Addresses!$A$2:$B$2</definedName>
    <definedName name="_xlnm.Print_Titles" localSheetId="1">'Mileage Chart'!$A:$A,'Mileage Chart'!$1:$1</definedName>
    <definedName name="_xlnm.Print_Titles" localSheetId="3">'Mileage Chart (2)'!$A:$A,'Mileage Chart (2)'!$1:$1</definedName>
  </definedNames>
  <calcPr calcId="191029"/>
  <customWorkbookViews>
    <customWorkbookView name="Romancik, Sarah - Personal View" guid="{30671F43-4204-48C4-9952-F68A1174096C}" mergeInterval="0" personalView="1" maximized="1" xWindow="-8" yWindow="-8" windowWidth="1456" windowHeight="876" activeSheetId="1"/>
    <customWorkbookView name="Wallace, Cassidy L. - Personal View" guid="{A622CF42-D2D0-4F5D-839A-AE77A0AECFE1}" mergeInterval="0" personalView="1" maximized="1" xWindow="-8" yWindow="-8" windowWidth="1456" windowHeight="876" activeSheetId="1"/>
    <customWorkbookView name="Brown, Alisha - Personal View" guid="{A3D5C5A5-D063-458C-9FF6-4FF837A9545D}" mergeInterval="0" personalView="1" maximized="1" xWindow="-8" yWindow="-8" windowWidth="1696" windowHeight="10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3" l="1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D11" i="13" l="1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10" i="13"/>
  <c r="E10" i="13" s="1"/>
  <c r="E4" i="13" s="1"/>
  <c r="D9" i="13"/>
  <c r="E9" i="13" s="1"/>
  <c r="P54" i="10" l="1"/>
  <c r="F54" i="10"/>
  <c r="H54" i="10" s="1"/>
  <c r="B54" i="10"/>
  <c r="P53" i="10"/>
  <c r="F53" i="10"/>
  <c r="H53" i="10" s="1"/>
  <c r="B53" i="10"/>
  <c r="P52" i="10"/>
  <c r="F52" i="10"/>
  <c r="H52" i="10" s="1"/>
  <c r="B52" i="10"/>
  <c r="P51" i="10"/>
  <c r="F51" i="10"/>
  <c r="H51" i="10" s="1"/>
  <c r="B51" i="10"/>
  <c r="P50" i="10"/>
  <c r="F50" i="10"/>
  <c r="H50" i="10" s="1"/>
  <c r="B50" i="10"/>
  <c r="P49" i="10"/>
  <c r="F49" i="10"/>
  <c r="H49" i="10" s="1"/>
  <c r="B49" i="10"/>
  <c r="P48" i="10"/>
  <c r="F48" i="10"/>
  <c r="H48" i="10" s="1"/>
  <c r="B48" i="10"/>
  <c r="P47" i="10"/>
  <c r="F47" i="10"/>
  <c r="H47" i="10" s="1"/>
  <c r="B47" i="10"/>
  <c r="P46" i="10"/>
  <c r="F46" i="10"/>
  <c r="H46" i="10" s="1"/>
  <c r="B46" i="10"/>
  <c r="P45" i="10"/>
  <c r="F45" i="10"/>
  <c r="H45" i="10" s="1"/>
  <c r="B45" i="10"/>
  <c r="P44" i="10"/>
  <c r="F44" i="10"/>
  <c r="H44" i="10" s="1"/>
  <c r="B44" i="10"/>
  <c r="P43" i="10"/>
  <c r="F43" i="10"/>
  <c r="H43" i="10" s="1"/>
  <c r="B43" i="10"/>
  <c r="P42" i="10"/>
  <c r="F42" i="10"/>
  <c r="H42" i="10" s="1"/>
  <c r="B42" i="10"/>
  <c r="P41" i="10"/>
  <c r="F41" i="10"/>
  <c r="H41" i="10" s="1"/>
  <c r="B41" i="10"/>
  <c r="P40" i="10"/>
  <c r="F40" i="10"/>
  <c r="H40" i="10" s="1"/>
  <c r="B40" i="10"/>
  <c r="P39" i="10"/>
  <c r="F39" i="10"/>
  <c r="H39" i="10" s="1"/>
  <c r="B39" i="10"/>
  <c r="P38" i="10"/>
  <c r="F38" i="10"/>
  <c r="H38" i="10" s="1"/>
  <c r="B38" i="10"/>
  <c r="P37" i="10"/>
  <c r="F37" i="10"/>
  <c r="H37" i="10" s="1"/>
  <c r="B37" i="10"/>
  <c r="P36" i="10"/>
  <c r="F36" i="10"/>
  <c r="H36" i="10" s="1"/>
  <c r="B36" i="10"/>
  <c r="P35" i="10"/>
  <c r="F35" i="10"/>
  <c r="H35" i="10" s="1"/>
  <c r="B35" i="10"/>
  <c r="P34" i="10"/>
  <c r="F34" i="10"/>
  <c r="H34" i="10" s="1"/>
  <c r="B34" i="10"/>
  <c r="P33" i="10"/>
  <c r="F33" i="10"/>
  <c r="H33" i="10" s="1"/>
  <c r="B33" i="10"/>
  <c r="P32" i="10"/>
  <c r="F32" i="10"/>
  <c r="H32" i="10" s="1"/>
  <c r="B32" i="10"/>
  <c r="P31" i="10"/>
  <c r="F31" i="10"/>
  <c r="H31" i="10" s="1"/>
  <c r="B31" i="10"/>
  <c r="P30" i="10"/>
  <c r="F30" i="10"/>
  <c r="H30" i="10" s="1"/>
  <c r="B30" i="10"/>
  <c r="E30" i="10" s="1"/>
  <c r="P29" i="10"/>
  <c r="F29" i="10"/>
  <c r="H29" i="10" s="1"/>
  <c r="B29" i="10"/>
  <c r="N29" i="10" s="1"/>
  <c r="Q29" i="10" s="1"/>
  <c r="S29" i="10" s="1"/>
  <c r="P28" i="10"/>
  <c r="F28" i="10"/>
  <c r="H28" i="10" s="1"/>
  <c r="B28" i="10"/>
  <c r="E28" i="10" s="1"/>
  <c r="P27" i="10"/>
  <c r="F27" i="10"/>
  <c r="H27" i="10" s="1"/>
  <c r="B27" i="10"/>
  <c r="E27" i="10" s="1"/>
  <c r="P26" i="10"/>
  <c r="F26" i="10"/>
  <c r="H26" i="10" s="1"/>
  <c r="B26" i="10"/>
  <c r="E26" i="10" s="1"/>
  <c r="P25" i="10"/>
  <c r="F25" i="10"/>
  <c r="H25" i="10" s="1"/>
  <c r="B25" i="10"/>
  <c r="N25" i="10" s="1"/>
  <c r="Q25" i="10" s="1"/>
  <c r="S25" i="10" s="1"/>
  <c r="P24" i="10"/>
  <c r="F24" i="10"/>
  <c r="H24" i="10" s="1"/>
  <c r="B24" i="10"/>
  <c r="E24" i="10" s="1"/>
  <c r="P23" i="10"/>
  <c r="F23" i="10"/>
  <c r="H23" i="10" s="1"/>
  <c r="B23" i="10"/>
  <c r="N23" i="10" s="1"/>
  <c r="Q23" i="10" s="1"/>
  <c r="S23" i="10" s="1"/>
  <c r="P22" i="10"/>
  <c r="N22" i="10"/>
  <c r="Q22" i="10" s="1"/>
  <c r="S22" i="10" s="1"/>
  <c r="F22" i="10"/>
  <c r="H22" i="10" s="1"/>
  <c r="B22" i="10"/>
  <c r="E22" i="10" s="1"/>
  <c r="P21" i="10"/>
  <c r="F21" i="10"/>
  <c r="H21" i="10" s="1"/>
  <c r="B21" i="10"/>
  <c r="N21" i="10" s="1"/>
  <c r="Q21" i="10" s="1"/>
  <c r="S21" i="10" s="1"/>
  <c r="P20" i="10"/>
  <c r="F20" i="10"/>
  <c r="H20" i="10" s="1"/>
  <c r="B20" i="10"/>
  <c r="E20" i="10" s="1"/>
  <c r="P19" i="10"/>
  <c r="F19" i="10"/>
  <c r="H19" i="10" s="1"/>
  <c r="B19" i="10"/>
  <c r="N19" i="10" s="1"/>
  <c r="Q19" i="10" s="1"/>
  <c r="S19" i="10" s="1"/>
  <c r="P18" i="10"/>
  <c r="N18" i="10"/>
  <c r="Q18" i="10" s="1"/>
  <c r="S18" i="10" s="1"/>
  <c r="F18" i="10"/>
  <c r="H18" i="10" s="1"/>
  <c r="B18" i="10"/>
  <c r="E18" i="10" s="1"/>
  <c r="P17" i="10"/>
  <c r="F17" i="10"/>
  <c r="H17" i="10" s="1"/>
  <c r="B17" i="10"/>
  <c r="N17" i="10" s="1"/>
  <c r="Q17" i="10" s="1"/>
  <c r="S17" i="10" s="1"/>
  <c r="P16" i="10"/>
  <c r="F16" i="10"/>
  <c r="H16" i="10" s="1"/>
  <c r="B16" i="10"/>
  <c r="N16" i="10" s="1"/>
  <c r="Q16" i="10" s="1"/>
  <c r="S16" i="10" s="1"/>
  <c r="P15" i="10"/>
  <c r="F15" i="10"/>
  <c r="H15" i="10" s="1"/>
  <c r="B15" i="10"/>
  <c r="N15" i="10" s="1"/>
  <c r="Q15" i="10" s="1"/>
  <c r="S15" i="10" s="1"/>
  <c r="P14" i="10"/>
  <c r="F14" i="10"/>
  <c r="H14" i="10" s="1"/>
  <c r="B14" i="10"/>
  <c r="N14" i="10" s="1"/>
  <c r="Q14" i="10" s="1"/>
  <c r="S14" i="10" s="1"/>
  <c r="P13" i="10"/>
  <c r="F13" i="10"/>
  <c r="H13" i="10" s="1"/>
  <c r="B13" i="10"/>
  <c r="N13" i="10" s="1"/>
  <c r="Q13" i="10" s="1"/>
  <c r="S13" i="10" s="1"/>
  <c r="P12" i="10"/>
  <c r="F12" i="10"/>
  <c r="H12" i="10" s="1"/>
  <c r="B12" i="10"/>
  <c r="N12" i="10" s="1"/>
  <c r="Q12" i="10" s="1"/>
  <c r="S12" i="10" s="1"/>
  <c r="P11" i="10"/>
  <c r="F11" i="10"/>
  <c r="H11" i="10" s="1"/>
  <c r="E11" i="10"/>
  <c r="B11" i="10"/>
  <c r="N11" i="10" s="1"/>
  <c r="Q11" i="10" s="1"/>
  <c r="S11" i="10" s="1"/>
  <c r="P10" i="10"/>
  <c r="F10" i="10"/>
  <c r="H10" i="10" s="1"/>
  <c r="B10" i="10"/>
  <c r="N10" i="10" s="1"/>
  <c r="Q10" i="10" s="1"/>
  <c r="S10" i="10" s="1"/>
  <c r="P9" i="10"/>
  <c r="F9" i="10"/>
  <c r="H9" i="10" s="1"/>
  <c r="B9" i="10"/>
  <c r="N9" i="10" s="1"/>
  <c r="Q9" i="10" s="1"/>
  <c r="S9" i="10" s="1"/>
  <c r="P8" i="10"/>
  <c r="F8" i="10"/>
  <c r="H8" i="10" s="1"/>
  <c r="B8" i="10"/>
  <c r="N8" i="10" s="1"/>
  <c r="Q8" i="10" s="1"/>
  <c r="S8" i="10" s="1"/>
  <c r="P7" i="10"/>
  <c r="F7" i="10"/>
  <c r="H7" i="10" s="1"/>
  <c r="B7" i="10"/>
  <c r="N7" i="10" s="1"/>
  <c r="Q7" i="10" s="1"/>
  <c r="S7" i="10" s="1"/>
  <c r="P6" i="10"/>
  <c r="F6" i="10"/>
  <c r="H6" i="10" s="1"/>
  <c r="B6" i="10"/>
  <c r="N6" i="10" s="1"/>
  <c r="Q6" i="10" s="1"/>
  <c r="S6" i="10" s="1"/>
  <c r="Q5" i="10"/>
  <c r="S5" i="10" s="1"/>
  <c r="P5" i="10"/>
  <c r="N5" i="10"/>
  <c r="F5" i="10"/>
  <c r="H5" i="10" s="1"/>
  <c r="E5" i="10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N26" i="10" l="1"/>
  <c r="Q26" i="10" s="1"/>
  <c r="S26" i="10" s="1"/>
  <c r="E17" i="10"/>
  <c r="E15" i="10"/>
  <c r="I18" i="10"/>
  <c r="N30" i="10"/>
  <c r="Q30" i="10" s="1"/>
  <c r="S30" i="10" s="1"/>
  <c r="E23" i="10"/>
  <c r="I23" i="10" s="1"/>
  <c r="E16" i="10"/>
  <c r="E7" i="10"/>
  <c r="G7" i="10" s="1"/>
  <c r="I22" i="10"/>
  <c r="E21" i="10"/>
  <c r="I21" i="10" s="1"/>
  <c r="E19" i="10"/>
  <c r="I19" i="10" s="1"/>
  <c r="E8" i="10"/>
  <c r="I8" i="10" s="1"/>
  <c r="E10" i="10"/>
  <c r="G10" i="10" s="1"/>
  <c r="E12" i="10"/>
  <c r="E14" i="10"/>
  <c r="I14" i="10" s="1"/>
  <c r="N27" i="10"/>
  <c r="Q27" i="10" s="1"/>
  <c r="S27" i="10" s="1"/>
  <c r="T9" i="10"/>
  <c r="T13" i="10"/>
  <c r="T22" i="10"/>
  <c r="T10" i="10"/>
  <c r="N24" i="10"/>
  <c r="Q24" i="10" s="1"/>
  <c r="S24" i="10" s="1"/>
  <c r="N28" i="10"/>
  <c r="Q28" i="10" s="1"/>
  <c r="S28" i="10" s="1"/>
  <c r="T6" i="10"/>
  <c r="N20" i="10"/>
  <c r="Q20" i="10" s="1"/>
  <c r="S20" i="10" s="1"/>
  <c r="T5" i="10"/>
  <c r="E25" i="10"/>
  <c r="G25" i="10" s="1"/>
  <c r="E29" i="10"/>
  <c r="G29" i="10" s="1"/>
  <c r="G18" i="10"/>
  <c r="E6" i="10"/>
  <c r="I6" i="10" s="1"/>
  <c r="K6" i="10" s="1"/>
  <c r="E9" i="10"/>
  <c r="I9" i="10" s="1"/>
  <c r="K9" i="10" s="1"/>
  <c r="E13" i="10"/>
  <c r="I13" i="10" s="1"/>
  <c r="G5" i="10"/>
  <c r="T21" i="10"/>
  <c r="G22" i="10"/>
  <c r="T14" i="10"/>
  <c r="T7" i="10"/>
  <c r="T15" i="10"/>
  <c r="I5" i="10"/>
  <c r="U5" i="10" s="1"/>
  <c r="G15" i="10"/>
  <c r="G27" i="10"/>
  <c r="E36" i="10"/>
  <c r="N36" i="10"/>
  <c r="Q36" i="10" s="1"/>
  <c r="S36" i="10" s="1"/>
  <c r="R40" i="10"/>
  <c r="R41" i="10"/>
  <c r="R42" i="10"/>
  <c r="E52" i="10"/>
  <c r="N52" i="10"/>
  <c r="Q52" i="10" s="1"/>
  <c r="S52" i="10" s="1"/>
  <c r="R54" i="10"/>
  <c r="R30" i="10"/>
  <c r="R28" i="10"/>
  <c r="R26" i="10"/>
  <c r="R24" i="10"/>
  <c r="R22" i="10"/>
  <c r="R20" i="10"/>
  <c r="R18" i="10"/>
  <c r="R16" i="10"/>
  <c r="R51" i="10"/>
  <c r="R47" i="10"/>
  <c r="R43" i="10"/>
  <c r="R39" i="10"/>
  <c r="R35" i="10"/>
  <c r="R31" i="10"/>
  <c r="R5" i="10"/>
  <c r="R10" i="10"/>
  <c r="I12" i="10"/>
  <c r="G14" i="10"/>
  <c r="R14" i="10"/>
  <c r="I16" i="10"/>
  <c r="T16" i="10"/>
  <c r="G20" i="10"/>
  <c r="G23" i="10"/>
  <c r="T23" i="10"/>
  <c r="I24" i="10"/>
  <c r="T25" i="10"/>
  <c r="I26" i="10"/>
  <c r="T26" i="10"/>
  <c r="I28" i="10"/>
  <c r="T29" i="10"/>
  <c r="I30" i="10"/>
  <c r="E40" i="10"/>
  <c r="N40" i="10"/>
  <c r="Q40" i="10" s="1"/>
  <c r="S40" i="10" s="1"/>
  <c r="R44" i="10"/>
  <c r="R45" i="10"/>
  <c r="R46" i="10"/>
  <c r="R11" i="10"/>
  <c r="G17" i="10"/>
  <c r="T11" i="10"/>
  <c r="T12" i="10"/>
  <c r="R13" i="10"/>
  <c r="T30" i="10"/>
  <c r="R32" i="10"/>
  <c r="R33" i="10"/>
  <c r="R34" i="10"/>
  <c r="E44" i="10"/>
  <c r="N44" i="10"/>
  <c r="Q44" i="10" s="1"/>
  <c r="S44" i="10" s="1"/>
  <c r="R48" i="10"/>
  <c r="R49" i="10"/>
  <c r="R50" i="10"/>
  <c r="G6" i="10"/>
  <c r="G11" i="10"/>
  <c r="R15" i="10"/>
  <c r="T17" i="10"/>
  <c r="T18" i="10"/>
  <c r="R7" i="10"/>
  <c r="T8" i="10"/>
  <c r="R9" i="10"/>
  <c r="G13" i="10"/>
  <c r="R6" i="10"/>
  <c r="R8" i="10"/>
  <c r="I11" i="10"/>
  <c r="G12" i="10"/>
  <c r="R12" i="10"/>
  <c r="I15" i="10"/>
  <c r="G16" i="10"/>
  <c r="I17" i="10"/>
  <c r="G19" i="10"/>
  <c r="T19" i="10"/>
  <c r="U19" i="10" s="1"/>
  <c r="I20" i="10"/>
  <c r="T20" i="10"/>
  <c r="G24" i="10"/>
  <c r="G26" i="10"/>
  <c r="I27" i="10"/>
  <c r="G28" i="10"/>
  <c r="G30" i="10"/>
  <c r="E32" i="10"/>
  <c r="N32" i="10"/>
  <c r="Q32" i="10" s="1"/>
  <c r="S32" i="10" s="1"/>
  <c r="R36" i="10"/>
  <c r="R37" i="10"/>
  <c r="R38" i="10"/>
  <c r="E48" i="10"/>
  <c r="N48" i="10"/>
  <c r="Q48" i="10" s="1"/>
  <c r="S48" i="10" s="1"/>
  <c r="T52" i="10"/>
  <c r="R52" i="10"/>
  <c r="R53" i="10"/>
  <c r="R17" i="10"/>
  <c r="R19" i="10"/>
  <c r="R21" i="10"/>
  <c r="R23" i="10"/>
  <c r="R25" i="10"/>
  <c r="R27" i="10"/>
  <c r="R29" i="10"/>
  <c r="N31" i="10"/>
  <c r="Q31" i="10" s="1"/>
  <c r="E31" i="10"/>
  <c r="N35" i="10"/>
  <c r="Q35" i="10" s="1"/>
  <c r="E35" i="10"/>
  <c r="N39" i="10"/>
  <c r="Q39" i="10" s="1"/>
  <c r="E39" i="10"/>
  <c r="N43" i="10"/>
  <c r="Q43" i="10" s="1"/>
  <c r="E43" i="10"/>
  <c r="N47" i="10"/>
  <c r="Q47" i="10" s="1"/>
  <c r="E47" i="10"/>
  <c r="N51" i="10"/>
  <c r="Q51" i="10" s="1"/>
  <c r="E51" i="10"/>
  <c r="E34" i="10"/>
  <c r="N34" i="10"/>
  <c r="Q34" i="10" s="1"/>
  <c r="E38" i="10"/>
  <c r="N38" i="10"/>
  <c r="Q38" i="10" s="1"/>
  <c r="E42" i="10"/>
  <c r="N42" i="10"/>
  <c r="Q42" i="10" s="1"/>
  <c r="E46" i="10"/>
  <c r="N46" i="10"/>
  <c r="Q46" i="10" s="1"/>
  <c r="E50" i="10"/>
  <c r="N50" i="10"/>
  <c r="Q50" i="10" s="1"/>
  <c r="E54" i="10"/>
  <c r="N54" i="10"/>
  <c r="Q54" i="10" s="1"/>
  <c r="S54" i="10" s="1"/>
  <c r="N33" i="10"/>
  <c r="Q33" i="10" s="1"/>
  <c r="S33" i="10" s="1"/>
  <c r="E33" i="10"/>
  <c r="N37" i="10"/>
  <c r="Q37" i="10" s="1"/>
  <c r="S37" i="10" s="1"/>
  <c r="E37" i="10"/>
  <c r="N41" i="10"/>
  <c r="Q41" i="10" s="1"/>
  <c r="S41" i="10" s="1"/>
  <c r="E41" i="10"/>
  <c r="N45" i="10"/>
  <c r="Q45" i="10" s="1"/>
  <c r="S45" i="10" s="1"/>
  <c r="E45" i="10"/>
  <c r="N49" i="10"/>
  <c r="Q49" i="10" s="1"/>
  <c r="S49" i="10" s="1"/>
  <c r="E49" i="10"/>
  <c r="N53" i="10"/>
  <c r="Q53" i="10" s="1"/>
  <c r="S53" i="10" s="1"/>
  <c r="E53" i="10"/>
  <c r="G21" i="10" l="1"/>
  <c r="G9" i="10"/>
  <c r="K22" i="10"/>
  <c r="G8" i="10"/>
  <c r="U18" i="10"/>
  <c r="I25" i="10"/>
  <c r="U25" i="10" s="1"/>
  <c r="K13" i="10"/>
  <c r="U8" i="10"/>
  <c r="U22" i="10"/>
  <c r="K17" i="10"/>
  <c r="I29" i="10"/>
  <c r="K29" i="10" s="1"/>
  <c r="I10" i="10"/>
  <c r="K10" i="10" s="1"/>
  <c r="U12" i="10"/>
  <c r="I7" i="10"/>
  <c r="K7" i="10" s="1"/>
  <c r="U11" i="10"/>
  <c r="T27" i="10"/>
  <c r="K27" i="10" s="1"/>
  <c r="U16" i="10"/>
  <c r="U26" i="10"/>
  <c r="U23" i="10"/>
  <c r="T54" i="10"/>
  <c r="K14" i="10"/>
  <c r="U30" i="10"/>
  <c r="K21" i="10"/>
  <c r="K20" i="10"/>
  <c r="T33" i="10"/>
  <c r="U6" i="10"/>
  <c r="T24" i="10"/>
  <c r="K24" i="10" s="1"/>
  <c r="U21" i="10"/>
  <c r="T28" i="10"/>
  <c r="K28" i="10" s="1"/>
  <c r="U13" i="10"/>
  <c r="K15" i="10"/>
  <c r="K18" i="10"/>
  <c r="U9" i="10"/>
  <c r="G53" i="10"/>
  <c r="I53" i="10"/>
  <c r="G37" i="10"/>
  <c r="I37" i="10"/>
  <c r="I42" i="10"/>
  <c r="G42" i="10"/>
  <c r="S39" i="10"/>
  <c r="T39" i="10" s="1"/>
  <c r="S46" i="10"/>
  <c r="T46" i="10" s="1"/>
  <c r="S38" i="10"/>
  <c r="T38" i="10" s="1"/>
  <c r="G51" i="10"/>
  <c r="I51" i="10"/>
  <c r="G43" i="10"/>
  <c r="I43" i="10"/>
  <c r="G35" i="10"/>
  <c r="I35" i="10"/>
  <c r="T41" i="10"/>
  <c r="T36" i="10"/>
  <c r="K25" i="10"/>
  <c r="K11" i="10"/>
  <c r="T37" i="10"/>
  <c r="U37" i="10" s="1"/>
  <c r="T32" i="10"/>
  <c r="K19" i="10"/>
  <c r="T49" i="10"/>
  <c r="T44" i="10"/>
  <c r="K30" i="10"/>
  <c r="I36" i="10"/>
  <c r="G36" i="10"/>
  <c r="U15" i="10"/>
  <c r="G45" i="10"/>
  <c r="I45" i="10"/>
  <c r="I50" i="10"/>
  <c r="G50" i="10"/>
  <c r="S47" i="10"/>
  <c r="T47" i="10" s="1"/>
  <c r="G49" i="10"/>
  <c r="I49" i="10"/>
  <c r="K49" i="10" s="1"/>
  <c r="G41" i="10"/>
  <c r="I41" i="10"/>
  <c r="G33" i="10"/>
  <c r="I33" i="10"/>
  <c r="K33" i="10" s="1"/>
  <c r="I54" i="10"/>
  <c r="G54" i="10"/>
  <c r="I46" i="10"/>
  <c r="G46" i="10"/>
  <c r="I38" i="10"/>
  <c r="G38" i="10"/>
  <c r="S51" i="10"/>
  <c r="T51" i="10" s="1"/>
  <c r="S43" i="10"/>
  <c r="T43" i="10" s="1"/>
  <c r="U43" i="10" s="1"/>
  <c r="S35" i="10"/>
  <c r="T35" i="10" s="1"/>
  <c r="U17" i="10"/>
  <c r="T53" i="10"/>
  <c r="T48" i="10"/>
  <c r="U14" i="10"/>
  <c r="K12" i="10"/>
  <c r="I52" i="10"/>
  <c r="K52" i="10" s="1"/>
  <c r="G52" i="10"/>
  <c r="U7" i="10"/>
  <c r="I34" i="10"/>
  <c r="G34" i="10"/>
  <c r="S31" i="10"/>
  <c r="T31" i="10" s="1"/>
  <c r="I48" i="10"/>
  <c r="G48" i="10"/>
  <c r="I44" i="10"/>
  <c r="G44" i="10"/>
  <c r="S50" i="10"/>
  <c r="T50" i="10" s="1"/>
  <c r="S42" i="10"/>
  <c r="T42" i="10" s="1"/>
  <c r="U42" i="10" s="1"/>
  <c r="S34" i="10"/>
  <c r="T34" i="10" s="1"/>
  <c r="U34" i="10" s="1"/>
  <c r="G47" i="10"/>
  <c r="I47" i="10"/>
  <c r="G39" i="10"/>
  <c r="I39" i="10"/>
  <c r="G31" i="10"/>
  <c r="I31" i="10"/>
  <c r="I32" i="10"/>
  <c r="K32" i="10" s="1"/>
  <c r="G32" i="10"/>
  <c r="U20" i="10"/>
  <c r="I40" i="10"/>
  <c r="G40" i="10"/>
  <c r="U28" i="10"/>
  <c r="K26" i="10"/>
  <c r="K16" i="10"/>
  <c r="T45" i="10"/>
  <c r="U45" i="10" s="1"/>
  <c r="T40" i="10"/>
  <c r="K23" i="10"/>
  <c r="K5" i="10"/>
  <c r="K8" i="10"/>
  <c r="U27" i="10" l="1"/>
  <c r="U10" i="10"/>
  <c r="K54" i="10"/>
  <c r="U29" i="10"/>
  <c r="U52" i="10"/>
  <c r="U47" i="10"/>
  <c r="K36" i="10"/>
  <c r="U35" i="10"/>
  <c r="U24" i="10"/>
  <c r="K40" i="10"/>
  <c r="K48" i="10"/>
  <c r="U31" i="10"/>
  <c r="U38" i="10"/>
  <c r="U44" i="10"/>
  <c r="U41" i="10"/>
  <c r="U46" i="10"/>
  <c r="U39" i="10"/>
  <c r="U51" i="10"/>
  <c r="U53" i="10"/>
  <c r="U50" i="10"/>
  <c r="U40" i="10"/>
  <c r="K39" i="10"/>
  <c r="K41" i="10"/>
  <c r="U33" i="10"/>
  <c r="K50" i="10"/>
  <c r="U32" i="10"/>
  <c r="U36" i="10"/>
  <c r="K43" i="10"/>
  <c r="K37" i="10"/>
  <c r="K45" i="10"/>
  <c r="I2" i="10"/>
  <c r="K31" i="10"/>
  <c r="K47" i="10"/>
  <c r="U54" i="10"/>
  <c r="U48" i="10"/>
  <c r="U49" i="10"/>
  <c r="K35" i="10"/>
  <c r="K51" i="10"/>
  <c r="K53" i="10"/>
  <c r="K34" i="10"/>
  <c r="K38" i="10"/>
  <c r="K44" i="10"/>
  <c r="K46" i="10"/>
  <c r="K42" i="10"/>
  <c r="A47" i="5" l="1"/>
  <c r="A43" i="5"/>
  <c r="A38" i="5"/>
  <c r="A37" i="5"/>
  <c r="A39" i="5"/>
  <c r="A28" i="5"/>
  <c r="A13" i="5"/>
  <c r="A2" i="5"/>
  <c r="A46" i="5"/>
  <c r="A51" i="5"/>
  <c r="A50" i="5"/>
  <c r="A49" i="5"/>
  <c r="A44" i="5"/>
  <c r="A42" i="5"/>
  <c r="A41" i="5"/>
  <c r="A40" i="5"/>
  <c r="A36" i="5"/>
  <c r="A35" i="5"/>
  <c r="A34" i="5"/>
  <c r="A33" i="5"/>
  <c r="A32" i="5"/>
  <c r="A29" i="5"/>
  <c r="A27" i="5"/>
  <c r="A26" i="5"/>
  <c r="A24" i="5"/>
  <c r="A23" i="5"/>
  <c r="A22" i="5"/>
  <c r="A31" i="5"/>
  <c r="A21" i="5"/>
  <c r="A20" i="5"/>
  <c r="A19" i="5"/>
  <c r="A48" i="5"/>
  <c r="A18" i="5"/>
  <c r="A17" i="5"/>
  <c r="A16" i="5"/>
  <c r="A15" i="5"/>
  <c r="A14" i="5"/>
  <c r="A30" i="5"/>
  <c r="A12" i="5"/>
  <c r="A11" i="5"/>
  <c r="A10" i="5"/>
  <c r="A45" i="5"/>
  <c r="A9" i="5"/>
  <c r="A8" i="5"/>
  <c r="A7" i="5"/>
  <c r="A6" i="5"/>
  <c r="A4" i="5"/>
  <c r="A3" i="5"/>
  <c r="A25" i="5"/>
  <c r="E6" i="13" l="1"/>
</calcChain>
</file>

<file path=xl/sharedStrings.xml><?xml version="1.0" encoding="utf-8"?>
<sst xmlns="http://schemas.openxmlformats.org/spreadsheetml/2006/main" count="16247" uniqueCount="412">
  <si>
    <t>BEARD, WM. R.</t>
  </si>
  <si>
    <t>BLODGETT</t>
  </si>
  <si>
    <t>CENTRAL TECH.</t>
  </si>
  <si>
    <t>CORCORAN</t>
  </si>
  <si>
    <t>FOWLER</t>
  </si>
  <si>
    <t>HENNINGER</t>
  </si>
  <si>
    <t>NOTTINGHAM</t>
  </si>
  <si>
    <t>CLARY</t>
  </si>
  <si>
    <t>GRANT</t>
  </si>
  <si>
    <t>LEVY</t>
  </si>
  <si>
    <t>LINCOLN</t>
  </si>
  <si>
    <t>SHEA</t>
  </si>
  <si>
    <t>BELLEVUE</t>
  </si>
  <si>
    <t>DANFORTH MAGNET</t>
  </si>
  <si>
    <t>DELAWARE</t>
  </si>
  <si>
    <t>ELMWOOD</t>
  </si>
  <si>
    <t>FRANKLIN</t>
  </si>
  <si>
    <t>FRAZER</t>
  </si>
  <si>
    <t>HUGHES, PERCY</t>
  </si>
  <si>
    <t>HUNTINGTON</t>
  </si>
  <si>
    <t>HYDE, SALEM</t>
  </si>
  <si>
    <t>KING, DR.</t>
  </si>
  <si>
    <t>LE MOYNE</t>
  </si>
  <si>
    <t>MC KINLEY-BRIGHTON</t>
  </si>
  <si>
    <t>MEACHEM</t>
  </si>
  <si>
    <t>PORTER</t>
  </si>
  <si>
    <t>ROBERTS</t>
  </si>
  <si>
    <t>SEYMOUR</t>
  </si>
  <si>
    <t>SMITH, EDWARD</t>
  </si>
  <si>
    <t>SMITH, HURLBUT W.</t>
  </si>
  <si>
    <t>VAN DUYN</t>
  </si>
  <si>
    <t>WEBSTER</t>
  </si>
  <si>
    <t>WEEKS, DR.</t>
  </si>
  <si>
    <t>CENTRAL OFFICES</t>
  </si>
  <si>
    <t>MC CARTHY BLDG.</t>
  </si>
  <si>
    <t>SCHOOL SERV. CTR.</t>
  </si>
  <si>
    <t>S. JOHNSON VOC CTR</t>
  </si>
  <si>
    <t>TEACHER CTR/STA</t>
  </si>
  <si>
    <t>WAREHOUSE</t>
  </si>
  <si>
    <t>TRANSPORTATION</t>
  </si>
  <si>
    <t xml:space="preserve">   </t>
  </si>
  <si>
    <t>IN-DISTRICT TRAVEL MILEAGE INDEX</t>
  </si>
  <si>
    <t>POLICY# 8422</t>
  </si>
  <si>
    <t>Revised 9/01/01</t>
  </si>
  <si>
    <t>Page 1 of 9</t>
  </si>
  <si>
    <t>FROM:  WM. R. BEARD</t>
  </si>
  <si>
    <t>FROM:  BLODGETT</t>
  </si>
  <si>
    <t>FROM:  BELLEVUE</t>
  </si>
  <si>
    <t>FROM:CENTRAL OFFICES</t>
  </si>
  <si>
    <t>FROM:  CENTRAL TECH</t>
  </si>
  <si>
    <t xml:space="preserve"> </t>
  </si>
  <si>
    <t>TO:              MILEAGE</t>
  </si>
  <si>
    <t>____________________</t>
  </si>
  <si>
    <t>____</t>
  </si>
  <si>
    <t>___</t>
  </si>
  <si>
    <t>0.00</t>
  </si>
  <si>
    <t xml:space="preserve"> :</t>
  </si>
  <si>
    <t>2.00</t>
  </si>
  <si>
    <t>1.50</t>
  </si>
  <si>
    <t>1.00</t>
  </si>
  <si>
    <t>0.50</t>
  </si>
  <si>
    <t>2.50</t>
  </si>
  <si>
    <t>3.00</t>
  </si>
  <si>
    <t>3.50</t>
  </si>
  <si>
    <t>4.00</t>
  </si>
  <si>
    <t>4.50</t>
  </si>
  <si>
    <t>5.50</t>
  </si>
  <si>
    <t>5.00</t>
  </si>
  <si>
    <t>0.25</t>
  </si>
  <si>
    <t>6.00</t>
  </si>
  <si>
    <t>Page 2 of 9</t>
  </si>
  <si>
    <t/>
  </si>
  <si>
    <t>FROM:  CLARY</t>
  </si>
  <si>
    <t>FROM:  CORCORAN</t>
  </si>
  <si>
    <t>FROM:  DANFORTH MAGN</t>
  </si>
  <si>
    <t>ET</t>
  </si>
  <si>
    <t>FROM:  DELAWARE</t>
  </si>
  <si>
    <t>FROM:  ELMWOOD</t>
  </si>
  <si>
    <t>6.50</t>
  </si>
  <si>
    <t>7.00</t>
  </si>
  <si>
    <t>Page 3 of 9</t>
  </si>
  <si>
    <t>FROM:  FOWLER</t>
  </si>
  <si>
    <t>FROM:  FRANKLIN</t>
  </si>
  <si>
    <t>FROM:  FRAZER</t>
  </si>
  <si>
    <t>FROM:  GRANT</t>
  </si>
  <si>
    <t>FROM:  HENNINGER</t>
  </si>
  <si>
    <t>Page 4 of 9</t>
  </si>
  <si>
    <t>FROM:  PERCY HUGHES</t>
  </si>
  <si>
    <t>FROM:  HUNTINGTON</t>
  </si>
  <si>
    <t>FROM:  SALEM HYDE</t>
  </si>
  <si>
    <t xml:space="preserve">FROM:  JOHNSON VOC. </t>
  </si>
  <si>
    <t>CTR.</t>
  </si>
  <si>
    <t>FROM:  DR. KING</t>
  </si>
  <si>
    <t>Page 5 of 9</t>
  </si>
  <si>
    <t>FROM:  LeMOYNE</t>
  </si>
  <si>
    <t>FROM:  LEVY</t>
  </si>
  <si>
    <t>FROM:  LINCOLN</t>
  </si>
  <si>
    <t>FROM:  McCARTHY</t>
  </si>
  <si>
    <t>FROM:  McKINLEY-BRIG</t>
  </si>
  <si>
    <t>HTON</t>
  </si>
  <si>
    <t>7.50</t>
  </si>
  <si>
    <t>Page 6 of 9</t>
  </si>
  <si>
    <t>FROM:  MEACHEM</t>
  </si>
  <si>
    <t>FROM:  NOTTINGHAM</t>
  </si>
  <si>
    <t>FROM:  PORTER</t>
  </si>
  <si>
    <t>FROM:  PRESCOTT</t>
  </si>
  <si>
    <t>FROM:  ROBERTS</t>
  </si>
  <si>
    <t>Page 7 of 9</t>
  </si>
  <si>
    <t>FROM:  SALINA-JEFFER</t>
  </si>
  <si>
    <t>SON</t>
  </si>
  <si>
    <t>FROM:  SERVICE CENTE</t>
  </si>
  <si>
    <t>R</t>
  </si>
  <si>
    <t>FROM:  SEYMOUR</t>
  </si>
  <si>
    <t>FROM:  SHEA</t>
  </si>
  <si>
    <t>FROM:  ED SMITH</t>
  </si>
  <si>
    <t>HYDE,SALEM</t>
  </si>
  <si>
    <t>Page 8 of 9</t>
  </si>
  <si>
    <t>FROM:  H. W. SMITH</t>
  </si>
  <si>
    <t>FROM:  TEACHER CTR/S</t>
  </si>
  <si>
    <t>TA</t>
  </si>
  <si>
    <t>FROM:  TRANSPORTATIO</t>
  </si>
  <si>
    <t>N</t>
  </si>
  <si>
    <t>FROM:  VAN DUYN</t>
  </si>
  <si>
    <t>(Solace same +1.00)</t>
  </si>
  <si>
    <t>Page 9 of 9</t>
  </si>
  <si>
    <t>CARNEGIE SAME AS CENTRAL TECH</t>
  </si>
  <si>
    <t>FROM:  WEBSTER</t>
  </si>
  <si>
    <t>FROM:  DR. WEEKS</t>
  </si>
  <si>
    <t>SOLACE SAME AS H.W. SMITH +1.00 MILES</t>
  </si>
  <si>
    <t>_</t>
  </si>
  <si>
    <t>Dr. King</t>
  </si>
  <si>
    <t>Clary</t>
  </si>
  <si>
    <t>Corcoran</t>
  </si>
  <si>
    <t>Grant</t>
  </si>
  <si>
    <t>Henninger</t>
  </si>
  <si>
    <t>Levy</t>
  </si>
  <si>
    <t>Lincoln</t>
  </si>
  <si>
    <t>Nottingham</t>
  </si>
  <si>
    <t>Danforth</t>
  </si>
  <si>
    <t>Franklin</t>
  </si>
  <si>
    <t>Frazer</t>
  </si>
  <si>
    <t>Huntington</t>
  </si>
  <si>
    <t>LeMoyne</t>
  </si>
  <si>
    <t>McKinley Brighton</t>
  </si>
  <si>
    <t>Meachem</t>
  </si>
  <si>
    <t>Porter</t>
  </si>
  <si>
    <t>Roberts</t>
  </si>
  <si>
    <t>Seymour</t>
  </si>
  <si>
    <t>Ed Smith</t>
  </si>
  <si>
    <t>H.W. Smith</t>
  </si>
  <si>
    <t>Van Duyn</t>
  </si>
  <si>
    <t>Webster</t>
  </si>
  <si>
    <t>Dr. Weeks</t>
  </si>
  <si>
    <t>Central Offices</t>
  </si>
  <si>
    <t>Salem Hyde</t>
  </si>
  <si>
    <t>0.0</t>
  </si>
  <si>
    <t>Shea/Bellevue Middle Academy</t>
  </si>
  <si>
    <t>Elmcrest</t>
  </si>
  <si>
    <t>STA    (731 James St.)</t>
  </si>
  <si>
    <t>Bellevue MSAP</t>
  </si>
  <si>
    <t>Elmwood</t>
  </si>
  <si>
    <t>Sumner</t>
  </si>
  <si>
    <t>Erwin</t>
  </si>
  <si>
    <t>Atonement</t>
  </si>
  <si>
    <t>SAS St. James</t>
  </si>
  <si>
    <t>Southside Academy</t>
  </si>
  <si>
    <t>Revised 7/1/17</t>
  </si>
  <si>
    <t>PSLA (Fowler)</t>
  </si>
  <si>
    <t>BOVA / Mailroom / Printshop</t>
  </si>
  <si>
    <t>Beard (Pre-K &amp; McCarthy)</t>
  </si>
  <si>
    <t>Institute of Technology (ITC)</t>
  </si>
  <si>
    <t>West Side Academy (Blodgett)</t>
  </si>
  <si>
    <t>Expeditionary Learning</t>
  </si>
  <si>
    <t>Hughes / Syracuse Latin</t>
  </si>
  <si>
    <t>Johnson Center</t>
  </si>
  <si>
    <t>Delaware / Delaware Primary</t>
  </si>
  <si>
    <t>Rockwest Center</t>
  </si>
  <si>
    <t>School Service Center</t>
  </si>
  <si>
    <t>Transportation / Food Services</t>
  </si>
  <si>
    <t>2)  Mileage is rounded to the nearest 1/2 mile</t>
  </si>
  <si>
    <t>4)  If you have any questions, please email APayable@scsd.us, or call 315-435-4940</t>
  </si>
  <si>
    <t xml:space="preserve"> NOTES:</t>
  </si>
  <si>
    <t>Location</t>
  </si>
  <si>
    <t>Address</t>
  </si>
  <si>
    <t>512 Emerson Ave</t>
  </si>
  <si>
    <t>725 Harrison St</t>
  </si>
  <si>
    <t>220 W. Kennedy St</t>
  </si>
  <si>
    <t>1025 Erie Blvd</t>
  </si>
  <si>
    <t>100 Amidon Dr</t>
  </si>
  <si>
    <t>416 E. Raynor Ave</t>
  </si>
  <si>
    <t>1106 Lancaster Ave</t>
  </si>
  <si>
    <t>900 S. Geddes St</t>
  </si>
  <si>
    <t>530 Stolp Ave</t>
  </si>
  <si>
    <t>919 Glenwood Ave</t>
  </si>
  <si>
    <t>309 W. Brighton Ave</t>
  </si>
  <si>
    <t>710 Hawley Ave</t>
  </si>
  <si>
    <t>960 Salt Springs Rd</t>
  </si>
  <si>
    <t>1728 South Ave</t>
  </si>
  <si>
    <t>4942 S. Salina St</t>
  </si>
  <si>
    <t>428 S. Alvord St</t>
  </si>
  <si>
    <t>741 Park Ave</t>
  </si>
  <si>
    <t>2400 Grant Blvd</t>
  </si>
  <si>
    <t>600 Robinson St</t>
  </si>
  <si>
    <t>345 Jamesville Ave</t>
  </si>
  <si>
    <t>400 Sunnycrest Rd</t>
  </si>
  <si>
    <t>1130 Salt Springs Rd</t>
  </si>
  <si>
    <t>258 East Adams St</t>
  </si>
  <si>
    <t>573 E. Genesee St</t>
  </si>
  <si>
    <t>1528 LeMoyne Ave</t>
  </si>
  <si>
    <t>111 Fellows Ave</t>
  </si>
  <si>
    <t>1613 James St</t>
  </si>
  <si>
    <t>141 West Newell St</t>
  </si>
  <si>
    <t>171 Spaulding Ave</t>
  </si>
  <si>
    <t>3100 E. Genesee St</t>
  </si>
  <si>
    <t>227 Magnolia St</t>
  </si>
  <si>
    <t>1005 West Fayette St</t>
  </si>
  <si>
    <t>715 Glenwood Ave</t>
  </si>
  <si>
    <t>450 Durston Ave</t>
  </si>
  <si>
    <t>214 Park Ave</t>
  </si>
  <si>
    <t>731 James St</t>
  </si>
  <si>
    <t>401 Loomis Ave</t>
  </si>
  <si>
    <t>500 Wadsworth St</t>
  </si>
  <si>
    <t>108 Shonnard St</t>
  </si>
  <si>
    <t>312 Oswego Street</t>
  </si>
  <si>
    <t>116 West Glen Ave</t>
  </si>
  <si>
    <t>215 Bassett St</t>
  </si>
  <si>
    <t>369 6th North St</t>
  </si>
  <si>
    <t>2200 Onondaga Creek Blvd</t>
  </si>
  <si>
    <t>1001 Park Ave</t>
  </si>
  <si>
    <t>SAS Park Ave</t>
  </si>
  <si>
    <t>4845 S Salina St</t>
  </si>
  <si>
    <t>1607 S. Geddes St</t>
  </si>
  <si>
    <t>301 Valley Dr</t>
  </si>
  <si>
    <t>Merrick (175 Hudson Street)</t>
  </si>
  <si>
    <t>Parkside (301 Valley Drive)</t>
  </si>
  <si>
    <t>175 Hudson St</t>
  </si>
  <si>
    <t>1.5</t>
  </si>
  <si>
    <t>2.5</t>
  </si>
  <si>
    <t>2.0</t>
  </si>
  <si>
    <t>3.5</t>
  </si>
  <si>
    <t>6.0</t>
  </si>
  <si>
    <t>5.0</t>
  </si>
  <si>
    <t>1.0</t>
  </si>
  <si>
    <t>3.0</t>
  </si>
  <si>
    <t>0.5</t>
  </si>
  <si>
    <t>4.0</t>
  </si>
  <si>
    <t>4.5</t>
  </si>
  <si>
    <t>7.0</t>
  </si>
  <si>
    <t>920 Euclid Ave</t>
  </si>
  <si>
    <t>5.5</t>
  </si>
  <si>
    <t>6.5</t>
  </si>
  <si>
    <t>7.5</t>
  </si>
  <si>
    <t xml:space="preserve"> 2.0</t>
  </si>
  <si>
    <t>2.2</t>
  </si>
  <si>
    <t>4.4</t>
  </si>
  <si>
    <t>8.0</t>
  </si>
  <si>
    <t>1)  Mileage is calculated by using the route with the shortest distance per Google Maps</t>
  </si>
  <si>
    <t>3)  If a District location is not listed, use Google Maps and select the route with the shortest distance to determine the mileage, then round to the nearest 1/2 mile</t>
  </si>
  <si>
    <t>Total Miles</t>
  </si>
  <si>
    <t>From (Code)</t>
  </si>
  <si>
    <t>To
(Code)</t>
  </si>
  <si>
    <t>From</t>
  </si>
  <si>
    <t>To</t>
  </si>
  <si>
    <t>vlookup</t>
  </si>
  <si>
    <t>hlookup</t>
  </si>
  <si>
    <t>Miles</t>
  </si>
  <si>
    <t>CENT</t>
  </si>
  <si>
    <t>CLAR</t>
  </si>
  <si>
    <t>CORC</t>
  </si>
  <si>
    <t>DANF</t>
  </si>
  <si>
    <t>KING</t>
  </si>
  <si>
    <t>WEEK</t>
  </si>
  <si>
    <t>ELMC</t>
  </si>
  <si>
    <t>EDSM</t>
  </si>
  <si>
    <t>FRAN</t>
  </si>
  <si>
    <t>FRAZ</t>
  </si>
  <si>
    <t>GRAN</t>
  </si>
  <si>
    <t>HENN</t>
  </si>
  <si>
    <t>HUNT</t>
  </si>
  <si>
    <t>HWSM</t>
  </si>
  <si>
    <t>LEMO</t>
  </si>
  <si>
    <t>LINC</t>
  </si>
  <si>
    <t>MCKI</t>
  </si>
  <si>
    <t>MEAC</t>
  </si>
  <si>
    <t>NOTT</t>
  </si>
  <si>
    <t>PORT</t>
  </si>
  <si>
    <t>ROBE</t>
  </si>
  <si>
    <t>SALE</t>
  </si>
  <si>
    <t>SEYM</t>
  </si>
  <si>
    <t>VAND</t>
  </si>
  <si>
    <t>WEBS</t>
  </si>
  <si>
    <t>ATON</t>
  </si>
  <si>
    <t>ERWI</t>
  </si>
  <si>
    <t>SASS</t>
  </si>
  <si>
    <t>SOUT</t>
  </si>
  <si>
    <t>SUMN</t>
  </si>
  <si>
    <t>BEAR</t>
  </si>
  <si>
    <t>BELL</t>
  </si>
  <si>
    <t>BOVA</t>
  </si>
  <si>
    <t>DELA</t>
  </si>
  <si>
    <t>ELMW</t>
  </si>
  <si>
    <t>ELMS</t>
  </si>
  <si>
    <t>HUGH</t>
  </si>
  <si>
    <t>JOHN</t>
  </si>
  <si>
    <t>PSLA</t>
  </si>
  <si>
    <t>ROCK</t>
  </si>
  <si>
    <t>SCHO</t>
  </si>
  <si>
    <t>STA</t>
  </si>
  <si>
    <t>TRAN</t>
  </si>
  <si>
    <t>WEST</t>
  </si>
  <si>
    <t>MERR</t>
  </si>
  <si>
    <t>PARK</t>
  </si>
  <si>
    <t>SASP</t>
  </si>
  <si>
    <t>INST</t>
  </si>
  <si>
    <t>Bellevue Elementary (530 Stolp Ave)</t>
  </si>
  <si>
    <t>STA    (450 W Kirkpatrick)</t>
  </si>
  <si>
    <t>450 W Kirkpatrick St</t>
  </si>
  <si>
    <t>SASCS @ Lourdes (301 Valley Drive)</t>
  </si>
  <si>
    <t>SASCS @ Lourdes(301 Valley Drive)</t>
  </si>
  <si>
    <t>OASIS @ Elmwood</t>
  </si>
  <si>
    <t>STEAM @ Dr. King</t>
  </si>
  <si>
    <t>Expeditionary Learning (ELMS)</t>
  </si>
  <si>
    <t xml:space="preserve">Syracuse Latin @ Hughes </t>
  </si>
  <si>
    <t>PFLA @ Johnson Center</t>
  </si>
  <si>
    <t>PSLA @ Fowler</t>
  </si>
  <si>
    <t>Rockwest Center / PDC</t>
  </si>
  <si>
    <t>School Service Center (SSC)</t>
  </si>
  <si>
    <t xml:space="preserve">Shea </t>
  </si>
  <si>
    <t xml:space="preserve">SAS Elementary @ St. James (S. Salina) </t>
  </si>
  <si>
    <t>SAS HS  @ Rosary (Park Ave)</t>
  </si>
  <si>
    <t>McCarthy @ Beard</t>
  </si>
  <si>
    <t xml:space="preserve">LeMoyne / Montessori </t>
  </si>
  <si>
    <t>Syracuse STEM @ Blodgett</t>
  </si>
  <si>
    <t>McCarthy At Beard</t>
  </si>
  <si>
    <t>Bellevue</t>
  </si>
  <si>
    <t>STEAM at Dr. King</t>
  </si>
  <si>
    <t>OASIS at Elmwood</t>
  </si>
  <si>
    <t>Expeditionary Learning Middle School (ELMS)</t>
  </si>
  <si>
    <t>PFLA at the Johnson Center</t>
  </si>
  <si>
    <t>PSLA at Fowler</t>
  </si>
  <si>
    <t>Syracuse STEM at Blodgett</t>
  </si>
  <si>
    <t>LeMoyne / Montessori</t>
  </si>
  <si>
    <t>Syracuse Latin @ Hughes</t>
  </si>
  <si>
    <t>Shea **</t>
  </si>
  <si>
    <t>Brighton Academy **</t>
  </si>
  <si>
    <t>Clary *</t>
  </si>
  <si>
    <t>Levy *</t>
  </si>
  <si>
    <t>Clary @ Levy</t>
  </si>
  <si>
    <t>Brighton Academy</t>
  </si>
  <si>
    <t>4)  If you have any questions, please email APayable@scsd.us, or call 315-435-4840</t>
  </si>
  <si>
    <t>Date</t>
  </si>
  <si>
    <t>convert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</si>
  <si>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</si>
  <si>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</si>
  <si>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</si>
  <si>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</si>
  <si>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</si>
  <si>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</si>
  <si>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</si>
  <si>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</si>
  <si>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</si>
  <si>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</si>
  <si>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</si>
  <si>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</si>
  <si>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</si>
  <si>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</si>
  <si>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</si>
  <si>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</si>
  <si>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</si>
  <si>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</si>
  <si>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</si>
  <si>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</si>
  <si>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</si>
  <si>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</si>
  <si>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</si>
  <si>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</si>
  <si>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</si>
  <si>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</si>
  <si>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</si>
  <si>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</si>
  <si>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</si>
  <si>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</si>
  <si>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</si>
  <si>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</si>
  <si>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</si>
  <si>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</si>
  <si>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</si>
  <si>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</si>
  <si>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</si>
  <si>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</si>
  <si>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</si>
  <si>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</si>
  <si>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</si>
  <si>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</si>
  <si>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</si>
  <si>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</si>
  <si>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</si>
  <si>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</si>
  <si>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</si>
  <si>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</si>
  <si>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</si>
  <si>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</si>
  <si>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</si>
  <si>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Revised 4/8/2024</t>
  </si>
  <si>
    <t>(none)</t>
  </si>
  <si>
    <t>Mileage Rate</t>
  </si>
  <si>
    <t>Claim Amount</t>
  </si>
  <si>
    <t>2024 In-District Travel Claim Period:</t>
  </si>
  <si>
    <t>July - August 2024</t>
  </si>
  <si>
    <t>September - December 2024</t>
  </si>
  <si>
    <t>January - March 2024</t>
  </si>
  <si>
    <t>April -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</si>
</sst>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64" formatCode="0.00_)"/>
    <numFmt numFmtId="165" formatCode="0.0"/>
    <numFmt numFmtId="166" formatCode="_(* #,##0.0_);_(* \(#,##0.0\);_(* &quot;-&quot;??_);_(@_)"/>
    <numFmt numFmtId="167" formatCode="&quot;$&quot;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Courier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</font>
    <font>
      <b/>
      <sz val="10"/>
      <color theme="0" tint="-0.14999847407452621"/>
      <name val="Arial"/>
      <family val="2"/>
    </font>
    <font>
      <b/>
      <u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</cellStyleXfs>
  <cellXfs count="101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7" fontId="0" fillId="0" borderId="0" xfId="0" applyNumberFormat="1" applyAlignment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fill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0" fillId="2" borderId="4" xfId="0" applyNumberFormat="1" applyFill="1" applyBorder="1" applyAlignment="1">
      <alignment horizontal="center" textRotation="90"/>
    </xf>
    <xf numFmtId="49" fontId="8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49" fontId="3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 textRotation="90"/>
    </xf>
    <xf numFmtId="49" fontId="8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3" fillId="2" borderId="0" xfId="0" applyNumberFormat="1" applyFont="1" applyFill="1" applyAlignment="1">
      <alignment horizontal="left"/>
    </xf>
    <xf numFmtId="49" fontId="3" fillId="2" borderId="8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 textRotation="90"/>
    </xf>
    <xf numFmtId="49" fontId="8" fillId="2" borderId="9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3" fillId="0" borderId="0" xfId="0" applyFont="1"/>
    <xf numFmtId="49" fontId="11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/>
    <xf numFmtId="49" fontId="3" fillId="0" borderId="1" xfId="0" applyNumberFormat="1" applyFont="1" applyBorder="1" applyAlignment="1">
      <alignment horizontal="left" textRotation="90"/>
    </xf>
    <xf numFmtId="49" fontId="5" fillId="0" borderId="1" xfId="0" applyNumberFormat="1" applyFont="1" applyBorder="1" applyAlignment="1">
      <alignment horizontal="left" textRotation="90"/>
    </xf>
    <xf numFmtId="49" fontId="7" fillId="0" borderId="1" xfId="0" applyNumberFormat="1" applyFont="1" applyBorder="1" applyAlignment="1">
      <alignment horizontal="left" textRotation="90"/>
    </xf>
    <xf numFmtId="49" fontId="5" fillId="0" borderId="1" xfId="0" applyNumberFormat="1" applyFont="1" applyBorder="1" applyAlignment="1">
      <alignment textRotation="90"/>
    </xf>
    <xf numFmtId="49" fontId="3" fillId="0" borderId="1" xfId="0" applyNumberFormat="1" applyFont="1" applyBorder="1" applyAlignment="1">
      <alignment textRotation="90"/>
    </xf>
    <xf numFmtId="49" fontId="5" fillId="0" borderId="2" xfId="0" applyNumberFormat="1" applyFont="1" applyBorder="1" applyAlignment="1">
      <alignment textRotation="90"/>
    </xf>
    <xf numFmtId="49" fontId="5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6" fontId="0" fillId="0" borderId="0" xfId="2" applyNumberFormat="1" applyFont="1" applyProtection="1">
      <protection locked="0"/>
    </xf>
    <xf numFmtId="166" fontId="0" fillId="3" borderId="13" xfId="2" applyNumberFormat="1" applyFont="1" applyFill="1" applyBorder="1" applyProtection="1"/>
    <xf numFmtId="0" fontId="0" fillId="0" borderId="0" xfId="0" applyProtection="1">
      <protection locked="0"/>
    </xf>
    <xf numFmtId="0" fontId="14" fillId="3" borderId="11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4" fillId="3" borderId="15" xfId="0" applyFont="1" applyFill="1" applyBorder="1" applyAlignment="1">
      <alignment horizontal="center" wrapText="1"/>
    </xf>
    <xf numFmtId="0" fontId="14" fillId="3" borderId="15" xfId="0" applyFont="1" applyFill="1" applyBorder="1"/>
    <xf numFmtId="0" fontId="11" fillId="0" borderId="14" xfId="0" applyFont="1" applyBorder="1"/>
    <xf numFmtId="0" fontId="0" fillId="0" borderId="14" xfId="0" applyBorder="1"/>
    <xf numFmtId="0" fontId="0" fillId="0" borderId="16" xfId="0" applyBorder="1"/>
    <xf numFmtId="0" fontId="0" fillId="2" borderId="0" xfId="0" applyFill="1"/>
    <xf numFmtId="0" fontId="14" fillId="3" borderId="17" xfId="0" applyFont="1" applyFill="1" applyBorder="1"/>
    <xf numFmtId="0" fontId="0" fillId="2" borderId="18" xfId="0" applyFill="1" applyBorder="1"/>
    <xf numFmtId="49" fontId="3" fillId="2" borderId="3" xfId="0" applyNumberFormat="1" applyFont="1" applyFill="1" applyBorder="1" applyAlignment="1">
      <alignment horizontal="left"/>
    </xf>
    <xf numFmtId="0" fontId="11" fillId="0" borderId="0" xfId="3"/>
    <xf numFmtId="49" fontId="11" fillId="0" borderId="0" xfId="3" applyNumberFormat="1"/>
    <xf numFmtId="0" fontId="12" fillId="0" borderId="0" xfId="3" applyFont="1"/>
    <xf numFmtId="49" fontId="11" fillId="0" borderId="0" xfId="3" applyNumberFormat="1" applyAlignment="1">
      <alignment horizontal="left"/>
    </xf>
    <xf numFmtId="0" fontId="13" fillId="0" borderId="0" xfId="3" applyFont="1"/>
    <xf numFmtId="0" fontId="3" fillId="0" borderId="0" xfId="3" applyFont="1"/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 vertical="center" inden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5" borderId="16" xfId="0" applyFill="1" applyBorder="1" applyAlignment="1">
      <alignment horizontal="center" vertical="center"/>
    </xf>
    <xf numFmtId="0" fontId="0" fillId="4" borderId="22" xfId="0" applyFill="1" applyBorder="1" applyAlignment="1" applyProtection="1">
      <alignment horizontal="center" vertical="center"/>
      <protection locked="0"/>
    </xf>
    <xf numFmtId="0" fontId="7" fillId="5" borderId="2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167" fontId="7" fillId="5" borderId="21" xfId="0" applyNumberFormat="1" applyFont="1" applyFill="1" applyBorder="1" applyAlignment="1">
      <alignment horizontal="center" vertical="center"/>
    </xf>
    <xf numFmtId="165" fontId="7" fillId="5" borderId="19" xfId="0" applyNumberFormat="1" applyFont="1" applyFill="1" applyBorder="1" applyAlignment="1">
      <alignment horizontal="center" vertical="center"/>
    </xf>
    <xf numFmtId="14" fontId="0" fillId="4" borderId="14" xfId="0" applyNumberFormat="1" applyFill="1" applyBorder="1" applyAlignment="1" applyProtection="1">
      <alignment horizontal="center" vertical="center"/>
      <protection locked="0"/>
    </xf>
    <xf numFmtId="0" fontId="7" fillId="5" borderId="20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9" fillId="0" borderId="0" xfId="3" applyFont="1"/>
    <xf numFmtId="14" fontId="11" fillId="4" borderId="22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5" fontId="8" fillId="5" borderId="21" xfId="0" applyNumberFormat="1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right" vertical="center" indent="1"/>
      <protection locked="0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 3" xfId="3" xr:uid="{6AEE3562-2769-4BCB-B71A-A59F40DEBC6B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590231</xdr:colOff>
      <xdr:row>0</xdr:row>
      <xdr:rowOff>2179004</xdr:rowOff>
    </xdr:from>
    <xdr:ext cx="971553" cy="2952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0231" y="2179004"/>
          <a:ext cx="971553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>
              <a:solidFill>
                <a:srgbClr val="C00000"/>
              </a:solidFill>
            </a:rPr>
            <a:t>FROM:</a:t>
          </a:r>
        </a:p>
      </xdr:txBody>
    </xdr:sp>
    <xdr:clientData/>
  </xdr:oneCellAnchor>
  <xdr:oneCellAnchor>
    <xdr:from>
      <xdr:col>0</xdr:col>
      <xdr:colOff>2267902</xdr:colOff>
      <xdr:row>0</xdr:row>
      <xdr:rowOff>450533</xdr:rowOff>
    </xdr:from>
    <xdr:ext cx="323850" cy="13430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1758315" y="960120"/>
          <a:ext cx="1343024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 u="none">
              <a:solidFill>
                <a:srgbClr val="C00000"/>
              </a:solidFill>
            </a:rPr>
            <a:t>TO: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376236</xdr:colOff>
      <xdr:row>0</xdr:row>
      <xdr:rowOff>1776414</xdr:rowOff>
    </xdr:from>
    <xdr:ext cx="971553" cy="2952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76236" y="1776414"/>
          <a:ext cx="971553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>
              <a:solidFill>
                <a:srgbClr val="C00000"/>
              </a:solidFill>
            </a:rPr>
            <a:t>FROM:</a:t>
          </a:r>
        </a:p>
      </xdr:txBody>
    </xdr:sp>
    <xdr:clientData/>
  </xdr:oneCellAnchor>
  <xdr:oneCellAnchor>
    <xdr:from>
      <xdr:col>0</xdr:col>
      <xdr:colOff>1738312</xdr:colOff>
      <xdr:row>0</xdr:row>
      <xdr:rowOff>414338</xdr:rowOff>
    </xdr:from>
    <xdr:ext cx="323850" cy="13430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228725" y="923925"/>
          <a:ext cx="1343024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 u="none">
              <a:solidFill>
                <a:srgbClr val="C00000"/>
              </a:solidFill>
            </a:rPr>
            <a:t>TO: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D18E-5E19-4256-8F79-063D6F14CD8C}">
  <dimension ref="A1:H300"/>
  <sheetViews>
    <sheetView tabSelected="1" workbookViewId="0">
      <pane ySplit="8" topLeftCell="A9" activePane="bottomLeft" state="frozen"/>
      <selection pane="bottomLeft" activeCell="C2" sqref="C2"/>
    </sheetView>
  </sheetViews>
  <sheetFormatPr defaultColWidth="10.25" defaultRowHeight="12.7" x14ac:dyDescent="0.2"/>
  <cols>
    <col min="1" max="1" width="17.625" style="77" customWidth="1"/>
    <col min="2" max="3" width="34.625" style="77" customWidth="1"/>
    <col min="4" max="4" width="8" style="77" hidden="1" customWidth="1"/>
    <col min="5" max="5" width="10.25" style="79"/>
    <col min="6" max="16384" width="10.25" style="77"/>
  </cols>
  <sheetData>
    <row r="1" spans="1:8" ht="2" customHeight="1" thickBot="1" x14ac:dyDescent="0.25"/>
    <row r="2" spans="1:8" s="76" customFormat="1" ht="19.350000000000001" thickBot="1" x14ac:dyDescent="0.25">
      <c r="A2" s="100" t="s">
        <v>407</v>
      </c>
      <c r="B2" s="100"/>
      <c r="C2" s="82"/>
      <c r="D2" s="84"/>
      <c r="E2" s="84"/>
    </row>
    <row r="3" spans="1:8" s="76" customFormat="1" ht="6" customHeight="1" x14ac:dyDescent="0.2">
      <c r="A3" s="83"/>
      <c r="B3" s="83"/>
      <c r="C3" s="84"/>
      <c r="D3" s="84"/>
      <c r="E3" s="84"/>
    </row>
    <row r="4" spans="1:8" ht="13.35" x14ac:dyDescent="0.2">
      <c r="C4" s="81" t="s">
        <v>258</v>
      </c>
      <c r="D4" s="85"/>
      <c r="E4" s="91">
        <f>SUM(E9:E300)</f>
        <v>0</v>
      </c>
      <c r="H4" s="95"/>
    </row>
    <row r="5" spans="1:8" ht="13.35" x14ac:dyDescent="0.2">
      <c r="C5" s="81" t="s">
        <v>405</v>
      </c>
      <c r="D5" s="85"/>
      <c r="E5" s="93">
        <v>0.67</v>
      </c>
      <c r="H5" s="95"/>
    </row>
    <row r="6" spans="1:8" ht="13.35" x14ac:dyDescent="0.2">
      <c r="C6" s="81" t="s">
        <v>406</v>
      </c>
      <c r="D6" s="85"/>
      <c r="E6" s="90">
        <f>ROUND(E4*E5,2)</f>
        <v>0</v>
      </c>
    </row>
    <row r="7" spans="1:8" ht="13.35" thickBot="1" x14ac:dyDescent="0.25">
      <c r="E7" s="80"/>
    </row>
    <row r="8" spans="1:8" ht="14" thickBot="1" x14ac:dyDescent="0.25">
      <c r="A8" s="88" t="s">
        <v>350</v>
      </c>
      <c r="B8" s="88" t="s">
        <v>261</v>
      </c>
      <c r="C8" s="88" t="s">
        <v>262</v>
      </c>
      <c r="D8" s="89" t="s">
        <v>351</v>
      </c>
      <c r="E8" s="87" t="s">
        <v>265</v>
      </c>
    </row>
    <row r="9" spans="1:8" x14ac:dyDescent="0.2">
      <c r="A9" s="97"/>
      <c r="B9" s="86" t="s">
        <v>404</v>
      </c>
      <c r="C9" s="86" t="s">
        <v>404</v>
      </c>
      <c r="D9" s="94" t="str">
        <f>VLOOKUP(C9,'Mileage Chart'!$A$2:$BA$52,2,FALSE)</f>
        <v>53</v>
      </c>
      <c r="E9" s="99">
        <f>VALUE(VLOOKUP(Calculator!B9,'Mileage Chart'!$A$2:$BA$52,D9,FALSE))</f>
        <v>0</v>
      </c>
      <c r="F9" s="98"/>
    </row>
    <row r="10" spans="1:8" x14ac:dyDescent="0.2">
      <c r="A10" s="92"/>
      <c r="B10" s="78" t="s">
        <v>404</v>
      </c>
      <c r="C10" s="78" t="s">
        <v>404</v>
      </c>
      <c r="D10" s="94" t="str">
        <f>VLOOKUP(C10,'Mileage Chart'!$A$2:$BA$52,2,FALSE)</f>
        <v>53</v>
      </c>
      <c r="E10" s="99">
        <f>VALUE(VLOOKUP(Calculator!B10,'Mileage Chart'!$A$2:$BA$52,D10,FALSE))</f>
        <v>0</v>
      </c>
    </row>
    <row r="11" spans="1:8" x14ac:dyDescent="0.2">
      <c r="A11" s="92"/>
      <c r="B11" s="78" t="s">
        <v>404</v>
      </c>
      <c r="C11" s="78" t="s">
        <v>404</v>
      </c>
      <c r="D11" s="94" t="str">
        <f>VLOOKUP(C11,'Mileage Chart'!$A$2:$BA$52,2,FALSE)</f>
        <v>53</v>
      </c>
      <c r="E11" s="99">
        <f>VALUE(VLOOKUP(Calculator!B11,'Mileage Chart'!$A$2:$BA$52,D11,FALSE))</f>
        <v>0</v>
      </c>
    </row>
    <row r="12" spans="1:8" x14ac:dyDescent="0.2">
      <c r="A12" s="92"/>
      <c r="B12" s="78" t="s">
        <v>404</v>
      </c>
      <c r="C12" s="78" t="s">
        <v>404</v>
      </c>
      <c r="D12" s="94" t="str">
        <f>VLOOKUP(C12,'Mileage Chart'!$A$2:$BA$52,2,FALSE)</f>
        <v>53</v>
      </c>
      <c r="E12" s="99">
        <f>VALUE(VLOOKUP(Calculator!B12,'Mileage Chart'!$A$2:$BA$52,D12,FALSE))</f>
        <v>0</v>
      </c>
    </row>
    <row r="13" spans="1:8" x14ac:dyDescent="0.2">
      <c r="A13" s="92"/>
      <c r="B13" s="78" t="s">
        <v>404</v>
      </c>
      <c r="C13" s="78" t="s">
        <v>404</v>
      </c>
      <c r="D13" s="94" t="str">
        <f>VLOOKUP(C13,'Mileage Chart'!$A$2:$BA$52,2,FALSE)</f>
        <v>53</v>
      </c>
      <c r="E13" s="99">
        <f>VALUE(VLOOKUP(Calculator!B13,'Mileage Chart'!$A$2:$BA$52,D13,FALSE))</f>
        <v>0</v>
      </c>
    </row>
    <row r="14" spans="1:8" x14ac:dyDescent="0.2">
      <c r="A14" s="92"/>
      <c r="B14" s="78" t="s">
        <v>404</v>
      </c>
      <c r="C14" s="78" t="s">
        <v>404</v>
      </c>
      <c r="D14" s="94" t="str">
        <f>VLOOKUP(C14,'Mileage Chart'!$A$2:$BA$52,2,FALSE)</f>
        <v>53</v>
      </c>
      <c r="E14" s="99">
        <f>VALUE(VLOOKUP(Calculator!B14,'Mileage Chart'!$A$2:$BA$52,D14,FALSE))</f>
        <v>0</v>
      </c>
    </row>
    <row r="15" spans="1:8" x14ac:dyDescent="0.2">
      <c r="A15" s="92"/>
      <c r="B15" s="78" t="s">
        <v>404</v>
      </c>
      <c r="C15" s="78" t="s">
        <v>404</v>
      </c>
      <c r="D15" s="94" t="str">
        <f>VLOOKUP(C15,'Mileage Chart'!$A$2:$BA$52,2,FALSE)</f>
        <v>53</v>
      </c>
      <c r="E15" s="99">
        <f>VALUE(VLOOKUP(Calculator!B15,'Mileage Chart'!$A$2:$BA$52,D15,FALSE))</f>
        <v>0</v>
      </c>
    </row>
    <row r="16" spans="1:8" x14ac:dyDescent="0.2">
      <c r="A16" s="92"/>
      <c r="B16" s="78" t="s">
        <v>404</v>
      </c>
      <c r="C16" s="78" t="s">
        <v>404</v>
      </c>
      <c r="D16" s="94" t="str">
        <f>VLOOKUP(C16,'Mileage Chart'!$A$2:$BA$52,2,FALSE)</f>
        <v>53</v>
      </c>
      <c r="E16" s="99">
        <f>VALUE(VLOOKUP(Calculator!B16,'Mileage Chart'!$A$2:$BA$52,D16,FALSE))</f>
        <v>0</v>
      </c>
    </row>
    <row r="17" spans="1:5" x14ac:dyDescent="0.2">
      <c r="A17" s="92"/>
      <c r="B17" s="78" t="s">
        <v>404</v>
      </c>
      <c r="C17" s="78" t="s">
        <v>404</v>
      </c>
      <c r="D17" s="94" t="str">
        <f>VLOOKUP(C17,'Mileage Chart'!$A$2:$BA$52,2,FALSE)</f>
        <v>53</v>
      </c>
      <c r="E17" s="99">
        <f>VALUE(VLOOKUP(Calculator!B17,'Mileage Chart'!$A$2:$BA$52,D17,FALSE))</f>
        <v>0</v>
      </c>
    </row>
    <row r="18" spans="1:5" x14ac:dyDescent="0.2">
      <c r="A18" s="92"/>
      <c r="B18" s="78" t="s">
        <v>404</v>
      </c>
      <c r="C18" s="78" t="s">
        <v>404</v>
      </c>
      <c r="D18" s="94" t="str">
        <f>VLOOKUP(C18,'Mileage Chart'!$A$2:$BA$52,2,FALSE)</f>
        <v>53</v>
      </c>
      <c r="E18" s="99">
        <f>VALUE(VLOOKUP(Calculator!B18,'Mileage Chart'!$A$2:$BA$52,D18,FALSE))</f>
        <v>0</v>
      </c>
    </row>
    <row r="19" spans="1:5" x14ac:dyDescent="0.2">
      <c r="A19" s="92"/>
      <c r="B19" s="78" t="s">
        <v>404</v>
      </c>
      <c r="C19" s="78" t="s">
        <v>404</v>
      </c>
      <c r="D19" s="94" t="str">
        <f>VLOOKUP(C19,'Mileage Chart'!$A$2:$BA$52,2,FALSE)</f>
        <v>53</v>
      </c>
      <c r="E19" s="99">
        <f>VALUE(VLOOKUP(Calculator!B19,'Mileage Chart'!$A$2:$BA$52,D19,FALSE))</f>
        <v>0</v>
      </c>
    </row>
    <row r="20" spans="1:5" x14ac:dyDescent="0.2">
      <c r="A20" s="92"/>
      <c r="B20" s="78" t="s">
        <v>404</v>
      </c>
      <c r="C20" s="78" t="s">
        <v>404</v>
      </c>
      <c r="D20" s="94" t="str">
        <f>VLOOKUP(C20,'Mileage Chart'!$A$2:$BA$52,2,FALSE)</f>
        <v>53</v>
      </c>
      <c r="E20" s="99">
        <f>VALUE(VLOOKUP(Calculator!B20,'Mileage Chart'!$A$2:$BA$52,D20,FALSE))</f>
        <v>0</v>
      </c>
    </row>
    <row r="21" spans="1:5" x14ac:dyDescent="0.2">
      <c r="A21" s="92"/>
      <c r="B21" s="78" t="s">
        <v>404</v>
      </c>
      <c r="C21" s="78" t="s">
        <v>404</v>
      </c>
      <c r="D21" s="94" t="str">
        <f>VLOOKUP(C21,'Mileage Chart'!$A$2:$BA$52,2,FALSE)</f>
        <v>53</v>
      </c>
      <c r="E21" s="99">
        <f>VALUE(VLOOKUP(Calculator!B21,'Mileage Chart'!$A$2:$BA$52,D21,FALSE))</f>
        <v>0</v>
      </c>
    </row>
    <row r="22" spans="1:5" x14ac:dyDescent="0.2">
      <c r="A22" s="92"/>
      <c r="B22" s="78" t="s">
        <v>404</v>
      </c>
      <c r="C22" s="78" t="s">
        <v>404</v>
      </c>
      <c r="D22" s="94" t="str">
        <f>VLOOKUP(C22,'Mileage Chart'!$A$2:$BA$52,2,FALSE)</f>
        <v>53</v>
      </c>
      <c r="E22" s="99">
        <f>VALUE(VLOOKUP(Calculator!B22,'Mileage Chart'!$A$2:$BA$52,D22,FALSE))</f>
        <v>0</v>
      </c>
    </row>
    <row r="23" spans="1:5" x14ac:dyDescent="0.2">
      <c r="A23" s="92"/>
      <c r="B23" s="78" t="s">
        <v>404</v>
      </c>
      <c r="C23" s="78" t="s">
        <v>404</v>
      </c>
      <c r="D23" s="94" t="str">
        <f>VLOOKUP(C23,'Mileage Chart'!$A$2:$BA$52,2,FALSE)</f>
        <v>53</v>
      </c>
      <c r="E23" s="99">
        <f>VALUE(VLOOKUP(Calculator!B23,'Mileage Chart'!$A$2:$BA$52,D23,FALSE))</f>
        <v>0</v>
      </c>
    </row>
    <row r="24" spans="1:5" x14ac:dyDescent="0.2">
      <c r="A24" s="92"/>
      <c r="B24" s="78" t="s">
        <v>404</v>
      </c>
      <c r="C24" s="78" t="s">
        <v>404</v>
      </c>
      <c r="D24" s="94" t="str">
        <f>VLOOKUP(C24,'Mileage Chart'!$A$2:$BA$52,2,FALSE)</f>
        <v>53</v>
      </c>
      <c r="E24" s="99">
        <f>VALUE(VLOOKUP(Calculator!B24,'Mileage Chart'!$A$2:$BA$52,D24,FALSE))</f>
        <v>0</v>
      </c>
    </row>
    <row r="25" spans="1:5" x14ac:dyDescent="0.2">
      <c r="A25" s="92"/>
      <c r="B25" s="78" t="s">
        <v>404</v>
      </c>
      <c r="C25" s="78" t="s">
        <v>404</v>
      </c>
      <c r="D25" s="94" t="str">
        <f>VLOOKUP(C25,'Mileage Chart'!$A$2:$BA$52,2,FALSE)</f>
        <v>53</v>
      </c>
      <c r="E25" s="99">
        <f>VALUE(VLOOKUP(Calculator!B25,'Mileage Chart'!$A$2:$BA$52,D25,FALSE))</f>
        <v>0</v>
      </c>
    </row>
    <row r="26" spans="1:5" x14ac:dyDescent="0.2">
      <c r="A26" s="92"/>
      <c r="B26" s="78" t="s">
        <v>404</v>
      </c>
      <c r="C26" s="78" t="s">
        <v>404</v>
      </c>
      <c r="D26" s="94" t="str">
        <f>VLOOKUP(C26,'Mileage Chart'!$A$2:$BA$52,2,FALSE)</f>
        <v>53</v>
      </c>
      <c r="E26" s="99">
        <f>VALUE(VLOOKUP(Calculator!B26,'Mileage Chart'!$A$2:$BA$52,D26,FALSE))</f>
        <v>0</v>
      </c>
    </row>
    <row r="27" spans="1:5" x14ac:dyDescent="0.2">
      <c r="A27" s="92"/>
      <c r="B27" s="78" t="s">
        <v>404</v>
      </c>
      <c r="C27" s="78" t="s">
        <v>404</v>
      </c>
      <c r="D27" s="94" t="str">
        <f>VLOOKUP(C27,'Mileage Chart'!$A$2:$BA$52,2,FALSE)</f>
        <v>53</v>
      </c>
      <c r="E27" s="99">
        <f>VALUE(VLOOKUP(Calculator!B27,'Mileage Chart'!$A$2:$BA$52,D27,FALSE))</f>
        <v>0</v>
      </c>
    </row>
    <row r="28" spans="1:5" x14ac:dyDescent="0.2">
      <c r="A28" s="92"/>
      <c r="B28" s="78" t="s">
        <v>404</v>
      </c>
      <c r="C28" s="78" t="s">
        <v>404</v>
      </c>
      <c r="D28" s="94" t="str">
        <f>VLOOKUP(C28,'Mileage Chart'!$A$2:$BA$52,2,FALSE)</f>
        <v>53</v>
      </c>
      <c r="E28" s="99">
        <f>VALUE(VLOOKUP(Calculator!B28,'Mileage Chart'!$A$2:$BA$52,D28,FALSE))</f>
        <v>0</v>
      </c>
    </row>
    <row r="29" spans="1:5" x14ac:dyDescent="0.2">
      <c r="A29" s="92"/>
      <c r="B29" s="78" t="s">
        <v>404</v>
      </c>
      <c r="C29" s="78" t="s">
        <v>404</v>
      </c>
      <c r="D29" s="94" t="str">
        <f>VLOOKUP(C29,'Mileage Chart'!$A$2:$BA$52,2,FALSE)</f>
        <v>53</v>
      </c>
      <c r="E29" s="99">
        <f>VALUE(VLOOKUP(Calculator!B29,'Mileage Chart'!$A$2:$BA$52,D29,FALSE))</f>
        <v>0</v>
      </c>
    </row>
    <row r="30" spans="1:5" x14ac:dyDescent="0.2">
      <c r="A30" s="92"/>
      <c r="B30" s="78" t="s">
        <v>404</v>
      </c>
      <c r="C30" s="78" t="s">
        <v>404</v>
      </c>
      <c r="D30" s="94" t="str">
        <f>VLOOKUP(C30,'Mileage Chart'!$A$2:$BA$52,2,FALSE)</f>
        <v>53</v>
      </c>
      <c r="E30" s="99">
        <f>VALUE(VLOOKUP(Calculator!B30,'Mileage Chart'!$A$2:$BA$52,D30,FALSE))</f>
        <v>0</v>
      </c>
    </row>
    <row r="31" spans="1:5" x14ac:dyDescent="0.2">
      <c r="A31" s="92"/>
      <c r="B31" s="78" t="s">
        <v>404</v>
      </c>
      <c r="C31" s="78" t="s">
        <v>404</v>
      </c>
      <c r="D31" s="94" t="str">
        <f>VLOOKUP(C31,'Mileage Chart'!$A$2:$BA$52,2,FALSE)</f>
        <v>53</v>
      </c>
      <c r="E31" s="99">
        <f>VALUE(VLOOKUP(Calculator!B31,'Mileage Chart'!$A$2:$BA$52,D31,FALSE))</f>
        <v>0</v>
      </c>
    </row>
    <row r="32" spans="1:5" x14ac:dyDescent="0.2">
      <c r="A32" s="92"/>
      <c r="B32" s="78" t="s">
        <v>404</v>
      </c>
      <c r="C32" s="78" t="s">
        <v>404</v>
      </c>
      <c r="D32" s="94" t="str">
        <f>VLOOKUP(C32,'Mileage Chart'!$A$2:$BA$52,2,FALSE)</f>
        <v>53</v>
      </c>
      <c r="E32" s="99">
        <f>VALUE(VLOOKUP(Calculator!B32,'Mileage Chart'!$A$2:$BA$52,D32,FALSE))</f>
        <v>0</v>
      </c>
    </row>
    <row r="33" spans="1:5" x14ac:dyDescent="0.2">
      <c r="A33" s="92"/>
      <c r="B33" s="78" t="s">
        <v>404</v>
      </c>
      <c r="C33" s="78" t="s">
        <v>404</v>
      </c>
      <c r="D33" s="94" t="str">
        <f>VLOOKUP(C33,'Mileage Chart'!$A$2:$BA$52,2,FALSE)</f>
        <v>53</v>
      </c>
      <c r="E33" s="99">
        <f>VALUE(VLOOKUP(Calculator!B33,'Mileage Chart'!$A$2:$BA$52,D33,FALSE))</f>
        <v>0</v>
      </c>
    </row>
    <row r="34" spans="1:5" x14ac:dyDescent="0.2">
      <c r="A34" s="92"/>
      <c r="B34" s="78" t="s">
        <v>404</v>
      </c>
      <c r="C34" s="78" t="s">
        <v>404</v>
      </c>
      <c r="D34" s="94" t="str">
        <f>VLOOKUP(C34,'Mileage Chart'!$A$2:$BA$52,2,FALSE)</f>
        <v>53</v>
      </c>
      <c r="E34" s="99">
        <f>VALUE(VLOOKUP(Calculator!B34,'Mileage Chart'!$A$2:$BA$52,D34,FALSE))</f>
        <v>0</v>
      </c>
    </row>
    <row r="35" spans="1:5" x14ac:dyDescent="0.2">
      <c r="A35" s="92"/>
      <c r="B35" s="78" t="s">
        <v>404</v>
      </c>
      <c r="C35" s="78" t="s">
        <v>404</v>
      </c>
      <c r="D35" s="94" t="str">
        <f>VLOOKUP(C35,'Mileage Chart'!$A$2:$BA$52,2,FALSE)</f>
        <v>53</v>
      </c>
      <c r="E35" s="99">
        <f>VALUE(VLOOKUP(Calculator!B35,'Mileage Chart'!$A$2:$BA$52,D35,FALSE))</f>
        <v>0</v>
      </c>
    </row>
    <row r="36" spans="1:5" x14ac:dyDescent="0.2">
      <c r="A36" s="92"/>
      <c r="B36" s="78" t="s">
        <v>404</v>
      </c>
      <c r="C36" s="78" t="s">
        <v>404</v>
      </c>
      <c r="D36" s="94" t="str">
        <f>VLOOKUP(C36,'Mileage Chart'!$A$2:$BA$52,2,FALSE)</f>
        <v>53</v>
      </c>
      <c r="E36" s="99">
        <f>VALUE(VLOOKUP(Calculator!B36,'Mileage Chart'!$A$2:$BA$52,D36,FALSE))</f>
        <v>0</v>
      </c>
    </row>
    <row r="37" spans="1:5" x14ac:dyDescent="0.2">
      <c r="A37" s="92"/>
      <c r="B37" s="78" t="s">
        <v>404</v>
      </c>
      <c r="C37" s="78" t="s">
        <v>404</v>
      </c>
      <c r="D37" s="94" t="str">
        <f>VLOOKUP(C37,'Mileage Chart'!$A$2:$BA$52,2,FALSE)</f>
        <v>53</v>
      </c>
      <c r="E37" s="99">
        <f>VALUE(VLOOKUP(Calculator!B37,'Mileage Chart'!$A$2:$BA$52,D37,FALSE))</f>
        <v>0</v>
      </c>
    </row>
    <row r="38" spans="1:5" x14ac:dyDescent="0.2">
      <c r="A38" s="92"/>
      <c r="B38" s="78" t="s">
        <v>404</v>
      </c>
      <c r="C38" s="78" t="s">
        <v>404</v>
      </c>
      <c r="D38" s="94" t="str">
        <f>VLOOKUP(C38,'Mileage Chart'!$A$2:$BA$52,2,FALSE)</f>
        <v>53</v>
      </c>
      <c r="E38" s="99">
        <f>VALUE(VLOOKUP(Calculator!B38,'Mileage Chart'!$A$2:$BA$52,D38,FALSE))</f>
        <v>0</v>
      </c>
    </row>
    <row r="39" spans="1:5" x14ac:dyDescent="0.2">
      <c r="A39" s="92"/>
      <c r="B39" s="78" t="s">
        <v>404</v>
      </c>
      <c r="C39" s="78" t="s">
        <v>404</v>
      </c>
      <c r="D39" s="94" t="str">
        <f>VLOOKUP(C39,'Mileage Chart'!$A$2:$BA$52,2,FALSE)</f>
        <v>53</v>
      </c>
      <c r="E39" s="99">
        <f>VALUE(VLOOKUP(Calculator!B39,'Mileage Chart'!$A$2:$BA$52,D39,FALSE))</f>
        <v>0</v>
      </c>
    </row>
    <row r="40" spans="1:5" x14ac:dyDescent="0.2">
      <c r="A40" s="92"/>
      <c r="B40" s="78" t="s">
        <v>404</v>
      </c>
      <c r="C40" s="78" t="s">
        <v>404</v>
      </c>
      <c r="D40" s="94" t="str">
        <f>VLOOKUP(C40,'Mileage Chart'!$A$2:$BA$52,2,FALSE)</f>
        <v>53</v>
      </c>
      <c r="E40" s="99">
        <f>VALUE(VLOOKUP(Calculator!B40,'Mileage Chart'!$A$2:$BA$52,D40,FALSE))</f>
        <v>0</v>
      </c>
    </row>
    <row r="41" spans="1:5" x14ac:dyDescent="0.2">
      <c r="A41" s="92"/>
      <c r="B41" s="78" t="s">
        <v>404</v>
      </c>
      <c r="C41" s="78" t="s">
        <v>404</v>
      </c>
      <c r="D41" s="94" t="str">
        <f>VLOOKUP(C41,'Mileage Chart'!$A$2:$BA$52,2,FALSE)</f>
        <v>53</v>
      </c>
      <c r="E41" s="99">
        <f>VALUE(VLOOKUP(Calculator!B41,'Mileage Chart'!$A$2:$BA$52,D41,FALSE))</f>
        <v>0</v>
      </c>
    </row>
    <row r="42" spans="1:5" x14ac:dyDescent="0.2">
      <c r="A42" s="92"/>
      <c r="B42" s="78" t="s">
        <v>404</v>
      </c>
      <c r="C42" s="78" t="s">
        <v>404</v>
      </c>
      <c r="D42" s="94" t="str">
        <f>VLOOKUP(C42,'Mileage Chart'!$A$2:$BA$52,2,FALSE)</f>
        <v>53</v>
      </c>
      <c r="E42" s="99">
        <f>VALUE(VLOOKUP(Calculator!B42,'Mileage Chart'!$A$2:$BA$52,D42,FALSE))</f>
        <v>0</v>
      </c>
    </row>
    <row r="43" spans="1:5" x14ac:dyDescent="0.2">
      <c r="A43" s="92"/>
      <c r="B43" s="78" t="s">
        <v>404</v>
      </c>
      <c r="C43" s="78" t="s">
        <v>404</v>
      </c>
      <c r="D43" s="94" t="str">
        <f>VLOOKUP(C43,'Mileage Chart'!$A$2:$BA$52,2,FALSE)</f>
        <v>53</v>
      </c>
      <c r="E43" s="99">
        <f>VALUE(VLOOKUP(Calculator!B43,'Mileage Chart'!$A$2:$BA$52,D43,FALSE))</f>
        <v>0</v>
      </c>
    </row>
    <row r="44" spans="1:5" x14ac:dyDescent="0.2">
      <c r="A44" s="92"/>
      <c r="B44" s="78" t="s">
        <v>404</v>
      </c>
      <c r="C44" s="78" t="s">
        <v>404</v>
      </c>
      <c r="D44" s="94" t="str">
        <f>VLOOKUP(C44,'Mileage Chart'!$A$2:$BA$52,2,FALSE)</f>
        <v>53</v>
      </c>
      <c r="E44" s="99">
        <f>VALUE(VLOOKUP(Calculator!B44,'Mileage Chart'!$A$2:$BA$52,D44,FALSE))</f>
        <v>0</v>
      </c>
    </row>
    <row r="45" spans="1:5" x14ac:dyDescent="0.2">
      <c r="A45" s="92"/>
      <c r="B45" s="78" t="s">
        <v>404</v>
      </c>
      <c r="C45" s="78" t="s">
        <v>404</v>
      </c>
      <c r="D45" s="94" t="str">
        <f>VLOOKUP(C45,'Mileage Chart'!$A$2:$BA$52,2,FALSE)</f>
        <v>53</v>
      </c>
      <c r="E45" s="99">
        <f>VALUE(VLOOKUP(Calculator!B45,'Mileage Chart'!$A$2:$BA$52,D45,FALSE))</f>
        <v>0</v>
      </c>
    </row>
    <row r="46" spans="1:5" x14ac:dyDescent="0.2">
      <c r="A46" s="92"/>
      <c r="B46" s="78" t="s">
        <v>404</v>
      </c>
      <c r="C46" s="78" t="s">
        <v>404</v>
      </c>
      <c r="D46" s="94" t="str">
        <f>VLOOKUP(C46,'Mileage Chart'!$A$2:$BA$52,2,FALSE)</f>
        <v>53</v>
      </c>
      <c r="E46" s="99">
        <f>VALUE(VLOOKUP(Calculator!B46,'Mileage Chart'!$A$2:$BA$52,D46,FALSE))</f>
        <v>0</v>
      </c>
    </row>
    <row r="47" spans="1:5" x14ac:dyDescent="0.2">
      <c r="A47" s="92"/>
      <c r="B47" s="78" t="s">
        <v>404</v>
      </c>
      <c r="C47" s="78" t="s">
        <v>404</v>
      </c>
      <c r="D47" s="94" t="str">
        <f>VLOOKUP(C47,'Mileage Chart'!$A$2:$BA$52,2,FALSE)</f>
        <v>53</v>
      </c>
      <c r="E47" s="99">
        <f>VALUE(VLOOKUP(Calculator!B47,'Mileage Chart'!$A$2:$BA$52,D47,FALSE))</f>
        <v>0</v>
      </c>
    </row>
    <row r="48" spans="1:5" x14ac:dyDescent="0.2">
      <c r="A48" s="92"/>
      <c r="B48" s="78" t="s">
        <v>404</v>
      </c>
      <c r="C48" s="78" t="s">
        <v>404</v>
      </c>
      <c r="D48" s="94" t="str">
        <f>VLOOKUP(C48,'Mileage Chart'!$A$2:$BA$52,2,FALSE)</f>
        <v>53</v>
      </c>
      <c r="E48" s="99">
        <f>VALUE(VLOOKUP(Calculator!B48,'Mileage Chart'!$A$2:$BA$52,D48,FALSE))</f>
        <v>0</v>
      </c>
    </row>
    <row r="49" spans="1:5" x14ac:dyDescent="0.2">
      <c r="A49" s="92"/>
      <c r="B49" s="78" t="s">
        <v>404</v>
      </c>
      <c r="C49" s="78" t="s">
        <v>404</v>
      </c>
      <c r="D49" s="94" t="str">
        <f>VLOOKUP(C49,'Mileage Chart'!$A$2:$BA$52,2,FALSE)</f>
        <v>53</v>
      </c>
      <c r="E49" s="99">
        <f>VALUE(VLOOKUP(Calculator!B49,'Mileage Chart'!$A$2:$BA$52,D49,FALSE))</f>
        <v>0</v>
      </c>
    </row>
    <row r="50" spans="1:5" x14ac:dyDescent="0.2">
      <c r="A50" s="92"/>
      <c r="B50" s="78" t="s">
        <v>404</v>
      </c>
      <c r="C50" s="78" t="s">
        <v>404</v>
      </c>
      <c r="D50" s="94" t="str">
        <f>VLOOKUP(C50,'Mileage Chart'!$A$2:$BA$52,2,FALSE)</f>
        <v>53</v>
      </c>
      <c r="E50" s="99">
        <f>VALUE(VLOOKUP(Calculator!B50,'Mileage Chart'!$A$2:$BA$52,D50,FALSE))</f>
        <v>0</v>
      </c>
    </row>
    <row r="51" spans="1:5" x14ac:dyDescent="0.2">
      <c r="A51" s="92"/>
      <c r="B51" s="78" t="s">
        <v>404</v>
      </c>
      <c r="C51" s="78" t="s">
        <v>404</v>
      </c>
      <c r="D51" s="94" t="str">
        <f>VLOOKUP(C51,'Mileage Chart'!$A$2:$BA$52,2,FALSE)</f>
        <v>53</v>
      </c>
      <c r="E51" s="99">
        <f>VALUE(VLOOKUP(Calculator!B51,'Mileage Chart'!$A$2:$BA$52,D51,FALSE))</f>
        <v>0</v>
      </c>
    </row>
    <row r="52" spans="1:5" x14ac:dyDescent="0.2">
      <c r="A52" s="92"/>
      <c r="B52" s="78" t="s">
        <v>404</v>
      </c>
      <c r="C52" s="78" t="s">
        <v>404</v>
      </c>
      <c r="D52" s="94" t="str">
        <f>VLOOKUP(C52,'Mileage Chart'!$A$2:$BA$52,2,FALSE)</f>
        <v>53</v>
      </c>
      <c r="E52" s="99">
        <f>VALUE(VLOOKUP(Calculator!B52,'Mileage Chart'!$A$2:$BA$52,D52,FALSE))</f>
        <v>0</v>
      </c>
    </row>
    <row r="53" spans="1:5" x14ac:dyDescent="0.2">
      <c r="A53" s="92"/>
      <c r="B53" s="78" t="s">
        <v>404</v>
      </c>
      <c r="C53" s="78" t="s">
        <v>404</v>
      </c>
      <c r="D53" s="94" t="str">
        <f>VLOOKUP(C53,'Mileage Chart'!$A$2:$BA$52,2,FALSE)</f>
        <v>53</v>
      </c>
      <c r="E53" s="99">
        <f>VALUE(VLOOKUP(Calculator!B53,'Mileage Chart'!$A$2:$BA$52,D53,FALSE))</f>
        <v>0</v>
      </c>
    </row>
    <row r="54" spans="1:5" x14ac:dyDescent="0.2">
      <c r="A54" s="92"/>
      <c r="B54" s="78" t="s">
        <v>404</v>
      </c>
      <c r="C54" s="78" t="s">
        <v>404</v>
      </c>
      <c r="D54" s="94" t="str">
        <f>VLOOKUP(C54,'Mileage Chart'!$A$2:$BA$52,2,FALSE)</f>
        <v>53</v>
      </c>
      <c r="E54" s="99">
        <f>VALUE(VLOOKUP(Calculator!B54,'Mileage Chart'!$A$2:$BA$52,D54,FALSE))</f>
        <v>0</v>
      </c>
    </row>
    <row r="55" spans="1:5" x14ac:dyDescent="0.2">
      <c r="A55" s="92"/>
      <c r="B55" s="78" t="s">
        <v>404</v>
      </c>
      <c r="C55" s="78" t="s">
        <v>404</v>
      </c>
      <c r="D55" s="94" t="str">
        <f>VLOOKUP(C55,'Mileage Chart'!$A$2:$BA$52,2,FALSE)</f>
        <v>53</v>
      </c>
      <c r="E55" s="99">
        <f>VALUE(VLOOKUP(Calculator!B55,'Mileage Chart'!$A$2:$BA$52,D55,FALSE))</f>
        <v>0</v>
      </c>
    </row>
    <row r="56" spans="1:5" x14ac:dyDescent="0.2">
      <c r="A56" s="92"/>
      <c r="B56" s="78" t="s">
        <v>404</v>
      </c>
      <c r="C56" s="78" t="s">
        <v>404</v>
      </c>
      <c r="D56" s="94" t="str">
        <f>VLOOKUP(C56,'Mileage Chart'!$A$2:$BA$52,2,FALSE)</f>
        <v>53</v>
      </c>
      <c r="E56" s="99">
        <f>VALUE(VLOOKUP(Calculator!B56,'Mileage Chart'!$A$2:$BA$52,D56,FALSE))</f>
        <v>0</v>
      </c>
    </row>
    <row r="57" spans="1:5" x14ac:dyDescent="0.2">
      <c r="A57" s="92"/>
      <c r="B57" s="78" t="s">
        <v>404</v>
      </c>
      <c r="C57" s="78" t="s">
        <v>404</v>
      </c>
      <c r="D57" s="94" t="str">
        <f>VLOOKUP(C57,'Mileage Chart'!$A$2:$BA$52,2,FALSE)</f>
        <v>53</v>
      </c>
      <c r="E57" s="99">
        <f>VALUE(VLOOKUP(Calculator!B57,'Mileage Chart'!$A$2:$BA$52,D57,FALSE))</f>
        <v>0</v>
      </c>
    </row>
    <row r="58" spans="1:5" x14ac:dyDescent="0.2">
      <c r="A58" s="92"/>
      <c r="B58" s="78" t="s">
        <v>404</v>
      </c>
      <c r="C58" s="78" t="s">
        <v>404</v>
      </c>
      <c r="D58" s="94" t="str">
        <f>VLOOKUP(C58,'Mileage Chart'!$A$2:$BA$52,2,FALSE)</f>
        <v>53</v>
      </c>
      <c r="E58" s="99">
        <f>VALUE(VLOOKUP(Calculator!B58,'Mileage Chart'!$A$2:$BA$52,D58,FALSE))</f>
        <v>0</v>
      </c>
    </row>
    <row r="59" spans="1:5" x14ac:dyDescent="0.2">
      <c r="A59" s="92"/>
      <c r="B59" s="78" t="s">
        <v>404</v>
      </c>
      <c r="C59" s="78" t="s">
        <v>404</v>
      </c>
      <c r="D59" s="94" t="str">
        <f>VLOOKUP(C59,'Mileage Chart'!$A$2:$BA$52,2,FALSE)</f>
        <v>53</v>
      </c>
      <c r="E59" s="99">
        <f>VALUE(VLOOKUP(Calculator!B59,'Mileage Chart'!$A$2:$BA$52,D59,FALSE))</f>
        <v>0</v>
      </c>
    </row>
    <row r="60" spans="1:5" x14ac:dyDescent="0.2">
      <c r="A60" s="92"/>
      <c r="B60" s="78" t="s">
        <v>404</v>
      </c>
      <c r="C60" s="78" t="s">
        <v>404</v>
      </c>
      <c r="D60" s="94" t="str">
        <f>VLOOKUP(C60,'Mileage Chart'!$A$2:$BA$52,2,FALSE)</f>
        <v>53</v>
      </c>
      <c r="E60" s="99">
        <f>VALUE(VLOOKUP(Calculator!B60,'Mileage Chart'!$A$2:$BA$52,D60,FALSE))</f>
        <v>0</v>
      </c>
    </row>
    <row r="61" spans="1:5" x14ac:dyDescent="0.2">
      <c r="A61" s="92"/>
      <c r="B61" s="78" t="s">
        <v>404</v>
      </c>
      <c r="C61" s="78" t="s">
        <v>404</v>
      </c>
      <c r="D61" s="94" t="str">
        <f>VLOOKUP(C61,'Mileage Chart'!$A$2:$BA$52,2,FALSE)</f>
        <v>53</v>
      </c>
      <c r="E61" s="99">
        <f>VALUE(VLOOKUP(Calculator!B61,'Mileage Chart'!$A$2:$BA$52,D61,FALSE))</f>
        <v>0</v>
      </c>
    </row>
    <row r="62" spans="1:5" x14ac:dyDescent="0.2">
      <c r="A62" s="92"/>
      <c r="B62" s="78" t="s">
        <v>404</v>
      </c>
      <c r="C62" s="78" t="s">
        <v>404</v>
      </c>
      <c r="D62" s="94" t="str">
        <f>VLOOKUP(C62,'Mileage Chart'!$A$2:$BA$52,2,FALSE)</f>
        <v>53</v>
      </c>
      <c r="E62" s="99">
        <f>VALUE(VLOOKUP(Calculator!B62,'Mileage Chart'!$A$2:$BA$52,D62,FALSE))</f>
        <v>0</v>
      </c>
    </row>
    <row r="63" spans="1:5" x14ac:dyDescent="0.2">
      <c r="A63" s="92"/>
      <c r="B63" s="78" t="s">
        <v>404</v>
      </c>
      <c r="C63" s="78" t="s">
        <v>404</v>
      </c>
      <c r="D63" s="94" t="str">
        <f>VLOOKUP(C63,'Mileage Chart'!$A$2:$BA$52,2,FALSE)</f>
        <v>53</v>
      </c>
      <c r="E63" s="99">
        <f>VALUE(VLOOKUP(Calculator!B63,'Mileage Chart'!$A$2:$BA$52,D63,FALSE))</f>
        <v>0</v>
      </c>
    </row>
    <row r="64" spans="1:5" x14ac:dyDescent="0.2">
      <c r="A64" s="92"/>
      <c r="B64" s="78" t="s">
        <v>404</v>
      </c>
      <c r="C64" s="78" t="s">
        <v>404</v>
      </c>
      <c r="D64" s="94" t="str">
        <f>VLOOKUP(C64,'Mileage Chart'!$A$2:$BA$52,2,FALSE)</f>
        <v>53</v>
      </c>
      <c r="E64" s="99">
        <f>VALUE(VLOOKUP(Calculator!B64,'Mileage Chart'!$A$2:$BA$52,D64,FALSE))</f>
        <v>0</v>
      </c>
    </row>
    <row r="65" spans="1:5" x14ac:dyDescent="0.2">
      <c r="A65" s="92"/>
      <c r="B65" s="78" t="s">
        <v>404</v>
      </c>
      <c r="C65" s="78" t="s">
        <v>404</v>
      </c>
      <c r="D65" s="94" t="str">
        <f>VLOOKUP(C65,'Mileage Chart'!$A$2:$BA$52,2,FALSE)</f>
        <v>53</v>
      </c>
      <c r="E65" s="99">
        <f>VALUE(VLOOKUP(Calculator!B65,'Mileage Chart'!$A$2:$BA$52,D65,FALSE))</f>
        <v>0</v>
      </c>
    </row>
    <row r="66" spans="1:5" x14ac:dyDescent="0.2">
      <c r="A66" s="92"/>
      <c r="B66" s="78" t="s">
        <v>404</v>
      </c>
      <c r="C66" s="78" t="s">
        <v>404</v>
      </c>
      <c r="D66" s="94" t="str">
        <f>VLOOKUP(C66,'Mileage Chart'!$A$2:$BA$52,2,FALSE)</f>
        <v>53</v>
      </c>
      <c r="E66" s="99">
        <f>VALUE(VLOOKUP(Calculator!B66,'Mileage Chart'!$A$2:$BA$52,D66,FALSE))</f>
        <v>0</v>
      </c>
    </row>
    <row r="67" spans="1:5" x14ac:dyDescent="0.2">
      <c r="A67" s="92"/>
      <c r="B67" s="78" t="s">
        <v>404</v>
      </c>
      <c r="C67" s="78" t="s">
        <v>404</v>
      </c>
      <c r="D67" s="94" t="str">
        <f>VLOOKUP(C67,'Mileage Chart'!$A$2:$BA$52,2,FALSE)</f>
        <v>53</v>
      </c>
      <c r="E67" s="99">
        <f>VALUE(VLOOKUP(Calculator!B67,'Mileage Chart'!$A$2:$BA$52,D67,FALSE))</f>
        <v>0</v>
      </c>
    </row>
    <row r="68" spans="1:5" x14ac:dyDescent="0.2">
      <c r="A68" s="92"/>
      <c r="B68" s="78" t="s">
        <v>404</v>
      </c>
      <c r="C68" s="78" t="s">
        <v>404</v>
      </c>
      <c r="D68" s="94" t="str">
        <f>VLOOKUP(C68,'Mileage Chart'!$A$2:$BA$52,2,FALSE)</f>
        <v>53</v>
      </c>
      <c r="E68" s="99">
        <f>VALUE(VLOOKUP(Calculator!B68,'Mileage Chart'!$A$2:$BA$52,D68,FALSE))</f>
        <v>0</v>
      </c>
    </row>
    <row r="69" spans="1:5" x14ac:dyDescent="0.2">
      <c r="A69" s="92"/>
      <c r="B69" s="78" t="s">
        <v>404</v>
      </c>
      <c r="C69" s="78" t="s">
        <v>404</v>
      </c>
      <c r="D69" s="94" t="str">
        <f>VLOOKUP(C69,'Mileage Chart'!$A$2:$BA$52,2,FALSE)</f>
        <v>53</v>
      </c>
      <c r="E69" s="99">
        <f>VALUE(VLOOKUP(Calculator!B69,'Mileage Chart'!$A$2:$BA$52,D69,FALSE))</f>
        <v>0</v>
      </c>
    </row>
    <row r="70" spans="1:5" x14ac:dyDescent="0.2">
      <c r="A70" s="92"/>
      <c r="B70" s="78" t="s">
        <v>404</v>
      </c>
      <c r="C70" s="78" t="s">
        <v>404</v>
      </c>
      <c r="D70" s="94" t="str">
        <f>VLOOKUP(C70,'Mileage Chart'!$A$2:$BA$52,2,FALSE)</f>
        <v>53</v>
      </c>
      <c r="E70" s="99">
        <f>VALUE(VLOOKUP(Calculator!B70,'Mileage Chart'!$A$2:$BA$52,D70,FALSE))</f>
        <v>0</v>
      </c>
    </row>
    <row r="71" spans="1:5" x14ac:dyDescent="0.2">
      <c r="A71" s="92"/>
      <c r="B71" s="78" t="s">
        <v>404</v>
      </c>
      <c r="C71" s="78" t="s">
        <v>404</v>
      </c>
      <c r="D71" s="94" t="str">
        <f>VLOOKUP(C71,'Mileage Chart'!$A$2:$BA$52,2,FALSE)</f>
        <v>53</v>
      </c>
      <c r="E71" s="99">
        <f>VALUE(VLOOKUP(Calculator!B71,'Mileage Chart'!$A$2:$BA$52,D71,FALSE))</f>
        <v>0</v>
      </c>
    </row>
    <row r="72" spans="1:5" x14ac:dyDescent="0.2">
      <c r="A72" s="92"/>
      <c r="B72" s="78" t="s">
        <v>404</v>
      </c>
      <c r="C72" s="78" t="s">
        <v>404</v>
      </c>
      <c r="D72" s="94" t="str">
        <f>VLOOKUP(C72,'Mileage Chart'!$A$2:$BA$52,2,FALSE)</f>
        <v>53</v>
      </c>
      <c r="E72" s="99">
        <f>VALUE(VLOOKUP(Calculator!B72,'Mileage Chart'!$A$2:$BA$52,D72,FALSE))</f>
        <v>0</v>
      </c>
    </row>
    <row r="73" spans="1:5" x14ac:dyDescent="0.2">
      <c r="A73" s="92"/>
      <c r="B73" s="78" t="s">
        <v>404</v>
      </c>
      <c r="C73" s="78" t="s">
        <v>404</v>
      </c>
      <c r="D73" s="94" t="str">
        <f>VLOOKUP(C73,'Mileage Chart'!$A$2:$BA$52,2,FALSE)</f>
        <v>53</v>
      </c>
      <c r="E73" s="99">
        <f>VALUE(VLOOKUP(Calculator!B73,'Mileage Chart'!$A$2:$BA$52,D73,FALSE))</f>
        <v>0</v>
      </c>
    </row>
    <row r="74" spans="1:5" x14ac:dyDescent="0.2">
      <c r="A74" s="92"/>
      <c r="B74" s="78" t="s">
        <v>404</v>
      </c>
      <c r="C74" s="78" t="s">
        <v>404</v>
      </c>
      <c r="D74" s="94" t="str">
        <f>VLOOKUP(C74,'Mileage Chart'!$A$2:$BA$52,2,FALSE)</f>
        <v>53</v>
      </c>
      <c r="E74" s="99">
        <f>VALUE(VLOOKUP(Calculator!B74,'Mileage Chart'!$A$2:$BA$52,D74,FALSE))</f>
        <v>0</v>
      </c>
    </row>
    <row r="75" spans="1:5" x14ac:dyDescent="0.2">
      <c r="A75" s="92"/>
      <c r="B75" s="78" t="s">
        <v>404</v>
      </c>
      <c r="C75" s="78" t="s">
        <v>404</v>
      </c>
      <c r="D75" s="94" t="str">
        <f>VLOOKUP(C75,'Mileage Chart'!$A$2:$BA$52,2,FALSE)</f>
        <v>53</v>
      </c>
      <c r="E75" s="99">
        <f>VALUE(VLOOKUP(Calculator!B75,'Mileage Chart'!$A$2:$BA$52,D75,FALSE))</f>
        <v>0</v>
      </c>
    </row>
    <row r="76" spans="1:5" x14ac:dyDescent="0.2">
      <c r="A76" s="92"/>
      <c r="B76" s="78" t="s">
        <v>404</v>
      </c>
      <c r="C76" s="78" t="s">
        <v>404</v>
      </c>
      <c r="D76" s="94" t="str">
        <f>VLOOKUP(C76,'Mileage Chart'!$A$2:$BA$52,2,FALSE)</f>
        <v>53</v>
      </c>
      <c r="E76" s="99">
        <f>VALUE(VLOOKUP(Calculator!B76,'Mileage Chart'!$A$2:$BA$52,D76,FALSE))</f>
        <v>0</v>
      </c>
    </row>
    <row r="77" spans="1:5" x14ac:dyDescent="0.2">
      <c r="A77" s="92"/>
      <c r="B77" s="78" t="s">
        <v>404</v>
      </c>
      <c r="C77" s="78" t="s">
        <v>404</v>
      </c>
      <c r="D77" s="94" t="str">
        <f>VLOOKUP(C77,'Mileage Chart'!$A$2:$BA$52,2,FALSE)</f>
        <v>53</v>
      </c>
      <c r="E77" s="99">
        <f>VALUE(VLOOKUP(Calculator!B77,'Mileage Chart'!$A$2:$BA$52,D77,FALSE))</f>
        <v>0</v>
      </c>
    </row>
    <row r="78" spans="1:5" x14ac:dyDescent="0.2">
      <c r="A78" s="92"/>
      <c r="B78" s="78" t="s">
        <v>404</v>
      </c>
      <c r="C78" s="78" t="s">
        <v>404</v>
      </c>
      <c r="D78" s="94" t="str">
        <f>VLOOKUP(C78,'Mileage Chart'!$A$2:$BA$52,2,FALSE)</f>
        <v>53</v>
      </c>
      <c r="E78" s="99">
        <f>VALUE(VLOOKUP(Calculator!B78,'Mileage Chart'!$A$2:$BA$52,D78,FALSE))</f>
        <v>0</v>
      </c>
    </row>
    <row r="79" spans="1:5" x14ac:dyDescent="0.2">
      <c r="A79" s="92"/>
      <c r="B79" s="78" t="s">
        <v>404</v>
      </c>
      <c r="C79" s="78" t="s">
        <v>404</v>
      </c>
      <c r="D79" s="94" t="str">
        <f>VLOOKUP(C79,'Mileage Chart'!$A$2:$BA$52,2,FALSE)</f>
        <v>53</v>
      </c>
      <c r="E79" s="99">
        <f>VALUE(VLOOKUP(Calculator!B79,'Mileage Chart'!$A$2:$BA$52,D79,FALSE))</f>
        <v>0</v>
      </c>
    </row>
    <row r="80" spans="1:5" x14ac:dyDescent="0.2">
      <c r="A80" s="92"/>
      <c r="B80" s="78" t="s">
        <v>404</v>
      </c>
      <c r="C80" s="78" t="s">
        <v>404</v>
      </c>
      <c r="D80" s="94" t="str">
        <f>VLOOKUP(C80,'Mileage Chart'!$A$2:$BA$52,2,FALSE)</f>
        <v>53</v>
      </c>
      <c r="E80" s="99">
        <f>VALUE(VLOOKUP(Calculator!B80,'Mileage Chart'!$A$2:$BA$52,D80,FALSE))</f>
        <v>0</v>
      </c>
    </row>
    <row r="81" spans="1:5" x14ac:dyDescent="0.2">
      <c r="A81" s="92"/>
      <c r="B81" s="78" t="s">
        <v>404</v>
      </c>
      <c r="C81" s="78" t="s">
        <v>404</v>
      </c>
      <c r="D81" s="94" t="str">
        <f>VLOOKUP(C81,'Mileage Chart'!$A$2:$BA$52,2,FALSE)</f>
        <v>53</v>
      </c>
      <c r="E81" s="99">
        <f>VALUE(VLOOKUP(Calculator!B81,'Mileage Chart'!$A$2:$BA$52,D81,FALSE))</f>
        <v>0</v>
      </c>
    </row>
    <row r="82" spans="1:5" x14ac:dyDescent="0.2">
      <c r="A82" s="92"/>
      <c r="B82" s="78" t="s">
        <v>404</v>
      </c>
      <c r="C82" s="78" t="s">
        <v>404</v>
      </c>
      <c r="D82" s="94" t="str">
        <f>VLOOKUP(C82,'Mileage Chart'!$A$2:$BA$52,2,FALSE)</f>
        <v>53</v>
      </c>
      <c r="E82" s="99">
        <f>VALUE(VLOOKUP(Calculator!B82,'Mileage Chart'!$A$2:$BA$52,D82,FALSE))</f>
        <v>0</v>
      </c>
    </row>
    <row r="83" spans="1:5" x14ac:dyDescent="0.2">
      <c r="A83" s="92"/>
      <c r="B83" s="78" t="s">
        <v>404</v>
      </c>
      <c r="C83" s="78" t="s">
        <v>404</v>
      </c>
      <c r="D83" s="94" t="str">
        <f>VLOOKUP(C83,'Mileage Chart'!$A$2:$BA$52,2,FALSE)</f>
        <v>53</v>
      </c>
      <c r="E83" s="99">
        <f>VALUE(VLOOKUP(Calculator!B83,'Mileage Chart'!$A$2:$BA$52,D83,FALSE))</f>
        <v>0</v>
      </c>
    </row>
    <row r="84" spans="1:5" x14ac:dyDescent="0.2">
      <c r="A84" s="92"/>
      <c r="B84" s="78" t="s">
        <v>404</v>
      </c>
      <c r="C84" s="78" t="s">
        <v>404</v>
      </c>
      <c r="D84" s="94" t="str">
        <f>VLOOKUP(C84,'Mileage Chart'!$A$2:$BA$52,2,FALSE)</f>
        <v>53</v>
      </c>
      <c r="E84" s="99">
        <f>VALUE(VLOOKUP(Calculator!B84,'Mileage Chart'!$A$2:$BA$52,D84,FALSE))</f>
        <v>0</v>
      </c>
    </row>
    <row r="85" spans="1:5" x14ac:dyDescent="0.2">
      <c r="A85" s="92"/>
      <c r="B85" s="78" t="s">
        <v>404</v>
      </c>
      <c r="C85" s="78" t="s">
        <v>404</v>
      </c>
      <c r="D85" s="94" t="str">
        <f>VLOOKUP(C85,'Mileage Chart'!$A$2:$BA$52,2,FALSE)</f>
        <v>53</v>
      </c>
      <c r="E85" s="99">
        <f>VALUE(VLOOKUP(Calculator!B85,'Mileage Chart'!$A$2:$BA$52,D85,FALSE))</f>
        <v>0</v>
      </c>
    </row>
    <row r="86" spans="1:5" x14ac:dyDescent="0.2">
      <c r="A86" s="92"/>
      <c r="B86" s="78" t="s">
        <v>404</v>
      </c>
      <c r="C86" s="78" t="s">
        <v>404</v>
      </c>
      <c r="D86" s="94" t="str">
        <f>VLOOKUP(C86,'Mileage Chart'!$A$2:$BA$52,2,FALSE)</f>
        <v>53</v>
      </c>
      <c r="E86" s="99">
        <f>VALUE(VLOOKUP(Calculator!B86,'Mileage Chart'!$A$2:$BA$52,D86,FALSE))</f>
        <v>0</v>
      </c>
    </row>
    <row r="87" spans="1:5" x14ac:dyDescent="0.2">
      <c r="A87" s="92"/>
      <c r="B87" s="78" t="s">
        <v>404</v>
      </c>
      <c r="C87" s="78" t="s">
        <v>404</v>
      </c>
      <c r="D87" s="94" t="str">
        <f>VLOOKUP(C87,'Mileage Chart'!$A$2:$BA$52,2,FALSE)</f>
        <v>53</v>
      </c>
      <c r="E87" s="99">
        <f>VALUE(VLOOKUP(Calculator!B87,'Mileage Chart'!$A$2:$BA$52,D87,FALSE))</f>
        <v>0</v>
      </c>
    </row>
    <row r="88" spans="1:5" x14ac:dyDescent="0.2">
      <c r="A88" s="92"/>
      <c r="B88" s="78" t="s">
        <v>404</v>
      </c>
      <c r="C88" s="78" t="s">
        <v>404</v>
      </c>
      <c r="D88" s="94" t="str">
        <f>VLOOKUP(C88,'Mileage Chart'!$A$2:$BA$52,2,FALSE)</f>
        <v>53</v>
      </c>
      <c r="E88" s="99">
        <f>VALUE(VLOOKUP(Calculator!B88,'Mileage Chart'!$A$2:$BA$52,D88,FALSE))</f>
        <v>0</v>
      </c>
    </row>
    <row r="89" spans="1:5" x14ac:dyDescent="0.2">
      <c r="A89" s="92"/>
      <c r="B89" s="78" t="s">
        <v>404</v>
      </c>
      <c r="C89" s="78" t="s">
        <v>404</v>
      </c>
      <c r="D89" s="94" t="str">
        <f>VLOOKUP(C89,'Mileage Chart'!$A$2:$BA$52,2,FALSE)</f>
        <v>53</v>
      </c>
      <c r="E89" s="99">
        <f>VALUE(VLOOKUP(Calculator!B89,'Mileage Chart'!$A$2:$BA$52,D89,FALSE))</f>
        <v>0</v>
      </c>
    </row>
    <row r="90" spans="1:5" x14ac:dyDescent="0.2">
      <c r="A90" s="92"/>
      <c r="B90" s="78" t="s">
        <v>404</v>
      </c>
      <c r="C90" s="78" t="s">
        <v>404</v>
      </c>
      <c r="D90" s="94" t="str">
        <f>VLOOKUP(C90,'Mileage Chart'!$A$2:$BA$52,2,FALSE)</f>
        <v>53</v>
      </c>
      <c r="E90" s="99">
        <f>VALUE(VLOOKUP(Calculator!B90,'Mileage Chart'!$A$2:$BA$52,D90,FALSE))</f>
        <v>0</v>
      </c>
    </row>
    <row r="91" spans="1:5" x14ac:dyDescent="0.2">
      <c r="A91" s="92"/>
      <c r="B91" s="78" t="s">
        <v>404</v>
      </c>
      <c r="C91" s="78" t="s">
        <v>404</v>
      </c>
      <c r="D91" s="94" t="str">
        <f>VLOOKUP(C91,'Mileage Chart'!$A$2:$BA$52,2,FALSE)</f>
        <v>53</v>
      </c>
      <c r="E91" s="99">
        <f>VALUE(VLOOKUP(Calculator!B91,'Mileage Chart'!$A$2:$BA$52,D91,FALSE))</f>
        <v>0</v>
      </c>
    </row>
    <row r="92" spans="1:5" x14ac:dyDescent="0.2">
      <c r="A92" s="92"/>
      <c r="B92" s="78" t="s">
        <v>404</v>
      </c>
      <c r="C92" s="78" t="s">
        <v>404</v>
      </c>
      <c r="D92" s="94" t="str">
        <f>VLOOKUP(C92,'Mileage Chart'!$A$2:$BA$52,2,FALSE)</f>
        <v>53</v>
      </c>
      <c r="E92" s="99">
        <f>VALUE(VLOOKUP(Calculator!B92,'Mileage Chart'!$A$2:$BA$52,D92,FALSE))</f>
        <v>0</v>
      </c>
    </row>
    <row r="93" spans="1:5" x14ac:dyDescent="0.2">
      <c r="A93" s="92"/>
      <c r="B93" s="78" t="s">
        <v>404</v>
      </c>
      <c r="C93" s="78" t="s">
        <v>404</v>
      </c>
      <c r="D93" s="94" t="str">
        <f>VLOOKUP(C93,'Mileage Chart'!$A$2:$BA$52,2,FALSE)</f>
        <v>53</v>
      </c>
      <c r="E93" s="99">
        <f>VALUE(VLOOKUP(Calculator!B93,'Mileage Chart'!$A$2:$BA$52,D93,FALSE))</f>
        <v>0</v>
      </c>
    </row>
    <row r="94" spans="1:5" x14ac:dyDescent="0.2">
      <c r="A94" s="92"/>
      <c r="B94" s="78" t="s">
        <v>404</v>
      </c>
      <c r="C94" s="78" t="s">
        <v>404</v>
      </c>
      <c r="D94" s="94" t="str">
        <f>VLOOKUP(C94,'Mileage Chart'!$A$2:$BA$52,2,FALSE)</f>
        <v>53</v>
      </c>
      <c r="E94" s="99">
        <f>VALUE(VLOOKUP(Calculator!B94,'Mileage Chart'!$A$2:$BA$52,D94,FALSE))</f>
        <v>0</v>
      </c>
    </row>
    <row r="95" spans="1:5" x14ac:dyDescent="0.2">
      <c r="A95" s="92"/>
      <c r="B95" s="78" t="s">
        <v>404</v>
      </c>
      <c r="C95" s="78" t="s">
        <v>404</v>
      </c>
      <c r="D95" s="94" t="str">
        <f>VLOOKUP(C95,'Mileage Chart'!$A$2:$BA$52,2,FALSE)</f>
        <v>53</v>
      </c>
      <c r="E95" s="99">
        <f>VALUE(VLOOKUP(Calculator!B95,'Mileage Chart'!$A$2:$BA$52,D95,FALSE))</f>
        <v>0</v>
      </c>
    </row>
    <row r="96" spans="1:5" x14ac:dyDescent="0.2">
      <c r="A96" s="92"/>
      <c r="B96" s="78" t="s">
        <v>404</v>
      </c>
      <c r="C96" s="78" t="s">
        <v>404</v>
      </c>
      <c r="D96" s="94" t="str">
        <f>VLOOKUP(C96,'Mileage Chart'!$A$2:$BA$52,2,FALSE)</f>
        <v>53</v>
      </c>
      <c r="E96" s="99">
        <f>VALUE(VLOOKUP(Calculator!B96,'Mileage Chart'!$A$2:$BA$52,D96,FALSE))</f>
        <v>0</v>
      </c>
    </row>
    <row r="97" spans="1:5" x14ac:dyDescent="0.2">
      <c r="A97" s="92"/>
      <c r="B97" s="78" t="s">
        <v>404</v>
      </c>
      <c r="C97" s="78" t="s">
        <v>404</v>
      </c>
      <c r="D97" s="94" t="str">
        <f>VLOOKUP(C97,'Mileage Chart'!$A$2:$BA$52,2,FALSE)</f>
        <v>53</v>
      </c>
      <c r="E97" s="99">
        <f>VALUE(VLOOKUP(Calculator!B97,'Mileage Chart'!$A$2:$BA$52,D97,FALSE))</f>
        <v>0</v>
      </c>
    </row>
    <row r="98" spans="1:5" x14ac:dyDescent="0.2">
      <c r="A98" s="92"/>
      <c r="B98" s="78" t="s">
        <v>404</v>
      </c>
      <c r="C98" s="78" t="s">
        <v>404</v>
      </c>
      <c r="D98" s="94" t="str">
        <f>VLOOKUP(C98,'Mileage Chart'!$A$2:$BA$52,2,FALSE)</f>
        <v>53</v>
      </c>
      <c r="E98" s="99">
        <f>VALUE(VLOOKUP(Calculator!B98,'Mileage Chart'!$A$2:$BA$52,D98,FALSE))</f>
        <v>0</v>
      </c>
    </row>
    <row r="99" spans="1:5" x14ac:dyDescent="0.2">
      <c r="A99" s="92"/>
      <c r="B99" s="78" t="s">
        <v>404</v>
      </c>
      <c r="C99" s="78" t="s">
        <v>404</v>
      </c>
      <c r="D99" s="94" t="str">
        <f>VLOOKUP(C99,'Mileage Chart'!$A$2:$BA$52,2,FALSE)</f>
        <v>53</v>
      </c>
      <c r="E99" s="99">
        <f>VALUE(VLOOKUP(Calculator!B99,'Mileage Chart'!$A$2:$BA$52,D99,FALSE))</f>
        <v>0</v>
      </c>
    </row>
    <row r="100" spans="1:5" x14ac:dyDescent="0.2">
      <c r="A100" s="92"/>
      <c r="B100" s="78" t="s">
        <v>404</v>
      </c>
      <c r="C100" s="78" t="s">
        <v>404</v>
      </c>
      <c r="D100" s="94" t="str">
        <f>VLOOKUP(C100,'Mileage Chart'!$A$2:$BA$52,2,FALSE)</f>
        <v>53</v>
      </c>
      <c r="E100" s="99">
        <f>VALUE(VLOOKUP(Calculator!B100,'Mileage Chart'!$A$2:$BA$52,D100,FALSE))</f>
        <v>0</v>
      </c>
    </row>
    <row r="101" spans="1:5" x14ac:dyDescent="0.2">
      <c r="A101" s="92"/>
      <c r="B101" s="78" t="s">
        <v>404</v>
      </c>
      <c r="C101" s="78" t="s">
        <v>404</v>
      </c>
      <c r="D101" s="94" t="str">
        <f>VLOOKUP(C101,'Mileage Chart'!$A$2:$BA$52,2,FALSE)</f>
        <v>53</v>
      </c>
      <c r="E101" s="99">
        <f>VALUE(VLOOKUP(Calculator!B101,'Mileage Chart'!$A$2:$BA$52,D101,FALSE))</f>
        <v>0</v>
      </c>
    </row>
    <row r="102" spans="1:5" x14ac:dyDescent="0.2">
      <c r="A102" s="92"/>
      <c r="B102" s="78" t="s">
        <v>404</v>
      </c>
      <c r="C102" s="78" t="s">
        <v>404</v>
      </c>
      <c r="D102" s="94" t="str">
        <f>VLOOKUP(C102,'Mileage Chart'!$A$2:$BA$52,2,FALSE)</f>
        <v>53</v>
      </c>
      <c r="E102" s="99">
        <f>VALUE(VLOOKUP(Calculator!B102,'Mileage Chart'!$A$2:$BA$52,D102,FALSE))</f>
        <v>0</v>
      </c>
    </row>
    <row r="103" spans="1:5" x14ac:dyDescent="0.2">
      <c r="A103" s="92"/>
      <c r="B103" s="78" t="s">
        <v>404</v>
      </c>
      <c r="C103" s="78" t="s">
        <v>404</v>
      </c>
      <c r="D103" s="94" t="str">
        <f>VLOOKUP(C103,'Mileage Chart'!$A$2:$BA$52,2,FALSE)</f>
        <v>53</v>
      </c>
      <c r="E103" s="99">
        <f>VALUE(VLOOKUP(Calculator!B103,'Mileage Chart'!$A$2:$BA$52,D103,FALSE))</f>
        <v>0</v>
      </c>
    </row>
    <row r="104" spans="1:5" x14ac:dyDescent="0.2">
      <c r="A104" s="92"/>
      <c r="B104" s="78" t="s">
        <v>404</v>
      </c>
      <c r="C104" s="78" t="s">
        <v>404</v>
      </c>
      <c r="D104" s="94" t="str">
        <f>VLOOKUP(C104,'Mileage Chart'!$A$2:$BA$52,2,FALSE)</f>
        <v>53</v>
      </c>
      <c r="E104" s="99">
        <f>VALUE(VLOOKUP(Calculator!B104,'Mileage Chart'!$A$2:$BA$52,D104,FALSE))</f>
        <v>0</v>
      </c>
    </row>
    <row r="105" spans="1:5" x14ac:dyDescent="0.2">
      <c r="A105" s="92"/>
      <c r="B105" s="78" t="s">
        <v>404</v>
      </c>
      <c r="C105" s="78" t="s">
        <v>404</v>
      </c>
      <c r="D105" s="94" t="str">
        <f>VLOOKUP(C105,'Mileage Chart'!$A$2:$BA$52,2,FALSE)</f>
        <v>53</v>
      </c>
      <c r="E105" s="99">
        <f>VALUE(VLOOKUP(Calculator!B105,'Mileage Chart'!$A$2:$BA$52,D105,FALSE))</f>
        <v>0</v>
      </c>
    </row>
    <row r="106" spans="1:5" x14ac:dyDescent="0.2">
      <c r="A106" s="92"/>
      <c r="B106" s="78" t="s">
        <v>404</v>
      </c>
      <c r="C106" s="78" t="s">
        <v>404</v>
      </c>
      <c r="D106" s="94" t="str">
        <f>VLOOKUP(C106,'Mileage Chart'!$A$2:$BA$52,2,FALSE)</f>
        <v>53</v>
      </c>
      <c r="E106" s="99">
        <f>VALUE(VLOOKUP(Calculator!B106,'Mileage Chart'!$A$2:$BA$52,D106,FALSE))</f>
        <v>0</v>
      </c>
    </row>
    <row r="107" spans="1:5" x14ac:dyDescent="0.2">
      <c r="A107" s="92"/>
      <c r="B107" s="78" t="s">
        <v>404</v>
      </c>
      <c r="C107" s="78" t="s">
        <v>404</v>
      </c>
      <c r="D107" s="94" t="str">
        <f>VLOOKUP(C107,'Mileage Chart'!$A$2:$BA$52,2,FALSE)</f>
        <v>53</v>
      </c>
      <c r="E107" s="99">
        <f>VALUE(VLOOKUP(Calculator!B107,'Mileage Chart'!$A$2:$BA$52,D107,FALSE))</f>
        <v>0</v>
      </c>
    </row>
    <row r="108" spans="1:5" x14ac:dyDescent="0.2">
      <c r="A108" s="92"/>
      <c r="B108" s="78" t="s">
        <v>404</v>
      </c>
      <c r="C108" s="78" t="s">
        <v>404</v>
      </c>
      <c r="D108" s="94" t="str">
        <f>VLOOKUP(C108,'Mileage Chart'!$A$2:$BA$52,2,FALSE)</f>
        <v>53</v>
      </c>
      <c r="E108" s="99">
        <f>VALUE(VLOOKUP(Calculator!B108,'Mileage Chart'!$A$2:$BA$52,D108,FALSE))</f>
        <v>0</v>
      </c>
    </row>
    <row r="109" spans="1:5" x14ac:dyDescent="0.2">
      <c r="A109" s="92"/>
      <c r="B109" s="78" t="s">
        <v>404</v>
      </c>
      <c r="C109" s="78" t="s">
        <v>404</v>
      </c>
      <c r="D109" s="94" t="str">
        <f>VLOOKUP(C109,'Mileage Chart'!$A$2:$BA$52,2,FALSE)</f>
        <v>53</v>
      </c>
      <c r="E109" s="99">
        <f>VALUE(VLOOKUP(Calculator!B109,'Mileage Chart'!$A$2:$BA$52,D109,FALSE))</f>
        <v>0</v>
      </c>
    </row>
    <row r="110" spans="1:5" x14ac:dyDescent="0.2">
      <c r="A110" s="92"/>
      <c r="B110" s="78" t="s">
        <v>404</v>
      </c>
      <c r="C110" s="78" t="s">
        <v>404</v>
      </c>
      <c r="D110" s="94" t="str">
        <f>VLOOKUP(C110,'Mileage Chart'!$A$2:$BA$52,2,FALSE)</f>
        <v>53</v>
      </c>
      <c r="E110" s="99">
        <f>VALUE(VLOOKUP(Calculator!B110,'Mileage Chart'!$A$2:$BA$52,D110,FALSE))</f>
        <v>0</v>
      </c>
    </row>
    <row r="111" spans="1:5" x14ac:dyDescent="0.2">
      <c r="A111" s="92"/>
      <c r="B111" s="78" t="s">
        <v>404</v>
      </c>
      <c r="C111" s="78" t="s">
        <v>404</v>
      </c>
      <c r="D111" s="94" t="str">
        <f>VLOOKUP(C111,'Mileage Chart'!$A$2:$BA$52,2,FALSE)</f>
        <v>53</v>
      </c>
      <c r="E111" s="99">
        <f>VALUE(VLOOKUP(Calculator!B111,'Mileage Chart'!$A$2:$BA$52,D111,FALSE))</f>
        <v>0</v>
      </c>
    </row>
    <row r="112" spans="1:5" x14ac:dyDescent="0.2">
      <c r="A112" s="92"/>
      <c r="B112" s="78" t="s">
        <v>404</v>
      </c>
      <c r="C112" s="78" t="s">
        <v>404</v>
      </c>
      <c r="D112" s="94" t="str">
        <f>VLOOKUP(C112,'Mileage Chart'!$A$2:$BA$52,2,FALSE)</f>
        <v>53</v>
      </c>
      <c r="E112" s="99">
        <f>VALUE(VLOOKUP(Calculator!B112,'Mileage Chart'!$A$2:$BA$52,D112,FALSE))</f>
        <v>0</v>
      </c>
    </row>
    <row r="113" spans="1:5" x14ac:dyDescent="0.2">
      <c r="A113" s="92"/>
      <c r="B113" s="78" t="s">
        <v>404</v>
      </c>
      <c r="C113" s="78" t="s">
        <v>404</v>
      </c>
      <c r="D113" s="94" t="str">
        <f>VLOOKUP(C113,'Mileage Chart'!$A$2:$BA$52,2,FALSE)</f>
        <v>53</v>
      </c>
      <c r="E113" s="99">
        <f>VALUE(VLOOKUP(Calculator!B113,'Mileage Chart'!$A$2:$BA$52,D113,FALSE))</f>
        <v>0</v>
      </c>
    </row>
    <row r="114" spans="1:5" x14ac:dyDescent="0.2">
      <c r="A114" s="92"/>
      <c r="B114" s="78" t="s">
        <v>404</v>
      </c>
      <c r="C114" s="78" t="s">
        <v>404</v>
      </c>
      <c r="D114" s="94" t="str">
        <f>VLOOKUP(C114,'Mileage Chart'!$A$2:$BA$52,2,FALSE)</f>
        <v>53</v>
      </c>
      <c r="E114" s="99">
        <f>VALUE(VLOOKUP(Calculator!B114,'Mileage Chart'!$A$2:$BA$52,D114,FALSE))</f>
        <v>0</v>
      </c>
    </row>
    <row r="115" spans="1:5" x14ac:dyDescent="0.2">
      <c r="A115" s="92"/>
      <c r="B115" s="78" t="s">
        <v>404</v>
      </c>
      <c r="C115" s="78" t="s">
        <v>404</v>
      </c>
      <c r="D115" s="94" t="str">
        <f>VLOOKUP(C115,'Mileage Chart'!$A$2:$BA$52,2,FALSE)</f>
        <v>53</v>
      </c>
      <c r="E115" s="99">
        <f>VALUE(VLOOKUP(Calculator!B115,'Mileage Chart'!$A$2:$BA$52,D115,FALSE))</f>
        <v>0</v>
      </c>
    </row>
    <row r="116" spans="1:5" x14ac:dyDescent="0.2">
      <c r="A116" s="92"/>
      <c r="B116" s="78" t="s">
        <v>404</v>
      </c>
      <c r="C116" s="78" t="s">
        <v>404</v>
      </c>
      <c r="D116" s="94" t="str">
        <f>VLOOKUP(C116,'Mileage Chart'!$A$2:$BA$52,2,FALSE)</f>
        <v>53</v>
      </c>
      <c r="E116" s="99">
        <f>VALUE(VLOOKUP(Calculator!B116,'Mileage Chart'!$A$2:$BA$52,D116,FALSE))</f>
        <v>0</v>
      </c>
    </row>
    <row r="117" spans="1:5" x14ac:dyDescent="0.2">
      <c r="A117" s="92"/>
      <c r="B117" s="78" t="s">
        <v>404</v>
      </c>
      <c r="C117" s="78" t="s">
        <v>404</v>
      </c>
      <c r="D117" s="94" t="str">
        <f>VLOOKUP(C117,'Mileage Chart'!$A$2:$BA$52,2,FALSE)</f>
        <v>53</v>
      </c>
      <c r="E117" s="99">
        <f>VALUE(VLOOKUP(Calculator!B117,'Mileage Chart'!$A$2:$BA$52,D117,FALSE))</f>
        <v>0</v>
      </c>
    </row>
    <row r="118" spans="1:5" x14ac:dyDescent="0.2">
      <c r="A118" s="92"/>
      <c r="B118" s="78" t="s">
        <v>404</v>
      </c>
      <c r="C118" s="78" t="s">
        <v>404</v>
      </c>
      <c r="D118" s="94" t="str">
        <f>VLOOKUP(C118,'Mileage Chart'!$A$2:$BA$52,2,FALSE)</f>
        <v>53</v>
      </c>
      <c r="E118" s="99">
        <f>VALUE(VLOOKUP(Calculator!B118,'Mileage Chart'!$A$2:$BA$52,D118,FALSE))</f>
        <v>0</v>
      </c>
    </row>
    <row r="119" spans="1:5" x14ac:dyDescent="0.2">
      <c r="A119" s="92"/>
      <c r="B119" s="78" t="s">
        <v>404</v>
      </c>
      <c r="C119" s="78" t="s">
        <v>404</v>
      </c>
      <c r="D119" s="94" t="str">
        <f>VLOOKUP(C119,'Mileage Chart'!$A$2:$BA$52,2,FALSE)</f>
        <v>53</v>
      </c>
      <c r="E119" s="99">
        <f>VALUE(VLOOKUP(Calculator!B119,'Mileage Chart'!$A$2:$BA$52,D119,FALSE))</f>
        <v>0</v>
      </c>
    </row>
    <row r="120" spans="1:5" x14ac:dyDescent="0.2">
      <c r="A120" s="92"/>
      <c r="B120" s="78" t="s">
        <v>404</v>
      </c>
      <c r="C120" s="78" t="s">
        <v>404</v>
      </c>
      <c r="D120" s="94" t="str">
        <f>VLOOKUP(C120,'Mileage Chart'!$A$2:$BA$52,2,FALSE)</f>
        <v>53</v>
      </c>
      <c r="E120" s="99">
        <f>VALUE(VLOOKUP(Calculator!B120,'Mileage Chart'!$A$2:$BA$52,D120,FALSE))</f>
        <v>0</v>
      </c>
    </row>
    <row r="121" spans="1:5" x14ac:dyDescent="0.2">
      <c r="A121" s="92"/>
      <c r="B121" s="78" t="s">
        <v>404</v>
      </c>
      <c r="C121" s="78" t="s">
        <v>404</v>
      </c>
      <c r="D121" s="94" t="str">
        <f>VLOOKUP(C121,'Mileage Chart'!$A$2:$BA$52,2,FALSE)</f>
        <v>53</v>
      </c>
      <c r="E121" s="99">
        <f>VALUE(VLOOKUP(Calculator!B121,'Mileage Chart'!$A$2:$BA$52,D121,FALSE))</f>
        <v>0</v>
      </c>
    </row>
    <row r="122" spans="1:5" x14ac:dyDescent="0.2">
      <c r="A122" s="92"/>
      <c r="B122" s="78" t="s">
        <v>404</v>
      </c>
      <c r="C122" s="78" t="s">
        <v>404</v>
      </c>
      <c r="D122" s="94" t="str">
        <f>VLOOKUP(C122,'Mileage Chart'!$A$2:$BA$52,2,FALSE)</f>
        <v>53</v>
      </c>
      <c r="E122" s="99">
        <f>VALUE(VLOOKUP(Calculator!B122,'Mileage Chart'!$A$2:$BA$52,D122,FALSE))</f>
        <v>0</v>
      </c>
    </row>
    <row r="123" spans="1:5" x14ac:dyDescent="0.2">
      <c r="A123" s="92"/>
      <c r="B123" s="78" t="s">
        <v>404</v>
      </c>
      <c r="C123" s="78" t="s">
        <v>404</v>
      </c>
      <c r="D123" s="94" t="str">
        <f>VLOOKUP(C123,'Mileage Chart'!$A$2:$BA$52,2,FALSE)</f>
        <v>53</v>
      </c>
      <c r="E123" s="99">
        <f>VALUE(VLOOKUP(Calculator!B123,'Mileage Chart'!$A$2:$BA$52,D123,FALSE))</f>
        <v>0</v>
      </c>
    </row>
    <row r="124" spans="1:5" x14ac:dyDescent="0.2">
      <c r="A124" s="92"/>
      <c r="B124" s="78" t="s">
        <v>404</v>
      </c>
      <c r="C124" s="78" t="s">
        <v>404</v>
      </c>
      <c r="D124" s="94" t="str">
        <f>VLOOKUP(C124,'Mileage Chart'!$A$2:$BA$52,2,FALSE)</f>
        <v>53</v>
      </c>
      <c r="E124" s="99">
        <f>VALUE(VLOOKUP(Calculator!B124,'Mileage Chart'!$A$2:$BA$52,D124,FALSE))</f>
        <v>0</v>
      </c>
    </row>
    <row r="125" spans="1:5" x14ac:dyDescent="0.2">
      <c r="A125" s="92"/>
      <c r="B125" s="78" t="s">
        <v>404</v>
      </c>
      <c r="C125" s="78" t="s">
        <v>404</v>
      </c>
      <c r="D125" s="94" t="str">
        <f>VLOOKUP(C125,'Mileage Chart'!$A$2:$BA$52,2,FALSE)</f>
        <v>53</v>
      </c>
      <c r="E125" s="99">
        <f>VALUE(VLOOKUP(Calculator!B125,'Mileage Chart'!$A$2:$BA$52,D125,FALSE))</f>
        <v>0</v>
      </c>
    </row>
    <row r="126" spans="1:5" x14ac:dyDescent="0.2">
      <c r="A126" s="92"/>
      <c r="B126" s="78" t="s">
        <v>404</v>
      </c>
      <c r="C126" s="78" t="s">
        <v>404</v>
      </c>
      <c r="D126" s="94" t="str">
        <f>VLOOKUP(C126,'Mileage Chart'!$A$2:$BA$52,2,FALSE)</f>
        <v>53</v>
      </c>
      <c r="E126" s="99">
        <f>VALUE(VLOOKUP(Calculator!B126,'Mileage Chart'!$A$2:$BA$52,D126,FALSE))</f>
        <v>0</v>
      </c>
    </row>
    <row r="127" spans="1:5" x14ac:dyDescent="0.2">
      <c r="A127" s="92"/>
      <c r="B127" s="78" t="s">
        <v>404</v>
      </c>
      <c r="C127" s="78" t="s">
        <v>404</v>
      </c>
      <c r="D127" s="94" t="str">
        <f>VLOOKUP(C127,'Mileage Chart'!$A$2:$BA$52,2,FALSE)</f>
        <v>53</v>
      </c>
      <c r="E127" s="99">
        <f>VALUE(VLOOKUP(Calculator!B127,'Mileage Chart'!$A$2:$BA$52,D127,FALSE))</f>
        <v>0</v>
      </c>
    </row>
    <row r="128" spans="1:5" x14ac:dyDescent="0.2">
      <c r="A128" s="92"/>
      <c r="B128" s="78" t="s">
        <v>404</v>
      </c>
      <c r="C128" s="78" t="s">
        <v>404</v>
      </c>
      <c r="D128" s="94" t="str">
        <f>VLOOKUP(C128,'Mileage Chart'!$A$2:$BA$52,2,FALSE)</f>
        <v>53</v>
      </c>
      <c r="E128" s="99">
        <f>VALUE(VLOOKUP(Calculator!B128,'Mileage Chart'!$A$2:$BA$52,D128,FALSE))</f>
        <v>0</v>
      </c>
    </row>
    <row r="129" spans="1:5" x14ac:dyDescent="0.2">
      <c r="A129" s="92"/>
      <c r="B129" s="78" t="s">
        <v>404</v>
      </c>
      <c r="C129" s="78" t="s">
        <v>404</v>
      </c>
      <c r="D129" s="94" t="str">
        <f>VLOOKUP(C129,'Mileage Chart'!$A$2:$BA$52,2,FALSE)</f>
        <v>53</v>
      </c>
      <c r="E129" s="99">
        <f>VALUE(VLOOKUP(Calculator!B129,'Mileage Chart'!$A$2:$BA$52,D129,FALSE))</f>
        <v>0</v>
      </c>
    </row>
    <row r="130" spans="1:5" x14ac:dyDescent="0.2">
      <c r="A130" s="92"/>
      <c r="B130" s="78" t="s">
        <v>404</v>
      </c>
      <c r="C130" s="78" t="s">
        <v>404</v>
      </c>
      <c r="D130" s="94" t="str">
        <f>VLOOKUP(C130,'Mileage Chart'!$A$2:$BA$52,2,FALSE)</f>
        <v>53</v>
      </c>
      <c r="E130" s="99">
        <f>VALUE(VLOOKUP(Calculator!B130,'Mileage Chart'!$A$2:$BA$52,D130,FALSE))</f>
        <v>0</v>
      </c>
    </row>
    <row r="131" spans="1:5" x14ac:dyDescent="0.2">
      <c r="A131" s="92"/>
      <c r="B131" s="78" t="s">
        <v>404</v>
      </c>
      <c r="C131" s="78" t="s">
        <v>404</v>
      </c>
      <c r="D131" s="94" t="str">
        <f>VLOOKUP(C131,'Mileage Chart'!$A$2:$BA$52,2,FALSE)</f>
        <v>53</v>
      </c>
      <c r="E131" s="99">
        <f>VALUE(VLOOKUP(Calculator!B131,'Mileage Chart'!$A$2:$BA$52,D131,FALSE))</f>
        <v>0</v>
      </c>
    </row>
    <row r="132" spans="1:5" x14ac:dyDescent="0.2">
      <c r="A132" s="92"/>
      <c r="B132" s="78" t="s">
        <v>404</v>
      </c>
      <c r="C132" s="78" t="s">
        <v>404</v>
      </c>
      <c r="D132" s="94" t="str">
        <f>VLOOKUP(C132,'Mileage Chart'!$A$2:$BA$52,2,FALSE)</f>
        <v>53</v>
      </c>
      <c r="E132" s="99">
        <f>VALUE(VLOOKUP(Calculator!B132,'Mileage Chart'!$A$2:$BA$52,D132,FALSE))</f>
        <v>0</v>
      </c>
    </row>
    <row r="133" spans="1:5" x14ac:dyDescent="0.2">
      <c r="A133" s="92"/>
      <c r="B133" s="78" t="s">
        <v>404</v>
      </c>
      <c r="C133" s="78" t="s">
        <v>404</v>
      </c>
      <c r="D133" s="94" t="str">
        <f>VLOOKUP(C133,'Mileage Chart'!$A$2:$BA$52,2,FALSE)</f>
        <v>53</v>
      </c>
      <c r="E133" s="99">
        <f>VALUE(VLOOKUP(Calculator!B133,'Mileage Chart'!$A$2:$BA$52,D133,FALSE))</f>
        <v>0</v>
      </c>
    </row>
    <row r="134" spans="1:5" x14ac:dyDescent="0.2">
      <c r="A134" s="92"/>
      <c r="B134" s="78" t="s">
        <v>404</v>
      </c>
      <c r="C134" s="78" t="s">
        <v>404</v>
      </c>
      <c r="D134" s="94" t="str">
        <f>VLOOKUP(C134,'Mileage Chart'!$A$2:$BA$52,2,FALSE)</f>
        <v>53</v>
      </c>
      <c r="E134" s="99">
        <f>VALUE(VLOOKUP(Calculator!B134,'Mileage Chart'!$A$2:$BA$52,D134,FALSE))</f>
        <v>0</v>
      </c>
    </row>
    <row r="135" spans="1:5" x14ac:dyDescent="0.2">
      <c r="A135" s="92"/>
      <c r="B135" s="78" t="s">
        <v>404</v>
      </c>
      <c r="C135" s="78" t="s">
        <v>404</v>
      </c>
      <c r="D135" s="94" t="str">
        <f>VLOOKUP(C135,'Mileage Chart'!$A$2:$BA$52,2,FALSE)</f>
        <v>53</v>
      </c>
      <c r="E135" s="99">
        <f>VALUE(VLOOKUP(Calculator!B135,'Mileage Chart'!$A$2:$BA$52,D135,FALSE))</f>
        <v>0</v>
      </c>
    </row>
    <row r="136" spans="1:5" x14ac:dyDescent="0.2">
      <c r="A136" s="92"/>
      <c r="B136" s="78" t="s">
        <v>404</v>
      </c>
      <c r="C136" s="78" t="s">
        <v>404</v>
      </c>
      <c r="D136" s="94" t="str">
        <f>VLOOKUP(C136,'Mileage Chart'!$A$2:$BA$52,2,FALSE)</f>
        <v>53</v>
      </c>
      <c r="E136" s="99">
        <f>VALUE(VLOOKUP(Calculator!B136,'Mileage Chart'!$A$2:$BA$52,D136,FALSE))</f>
        <v>0</v>
      </c>
    </row>
    <row r="137" spans="1:5" x14ac:dyDescent="0.2">
      <c r="A137" s="92"/>
      <c r="B137" s="78" t="s">
        <v>404</v>
      </c>
      <c r="C137" s="78" t="s">
        <v>404</v>
      </c>
      <c r="D137" s="94" t="str">
        <f>VLOOKUP(C137,'Mileage Chart'!$A$2:$BA$52,2,FALSE)</f>
        <v>53</v>
      </c>
      <c r="E137" s="99">
        <f>VALUE(VLOOKUP(Calculator!B137,'Mileage Chart'!$A$2:$BA$52,D137,FALSE))</f>
        <v>0</v>
      </c>
    </row>
    <row r="138" spans="1:5" x14ac:dyDescent="0.2">
      <c r="A138" s="92"/>
      <c r="B138" s="78" t="s">
        <v>404</v>
      </c>
      <c r="C138" s="78" t="s">
        <v>404</v>
      </c>
      <c r="D138" s="94" t="str">
        <f>VLOOKUP(C138,'Mileage Chart'!$A$2:$BA$52,2,FALSE)</f>
        <v>53</v>
      </c>
      <c r="E138" s="99">
        <f>VALUE(VLOOKUP(Calculator!B138,'Mileage Chart'!$A$2:$BA$52,D138,FALSE))</f>
        <v>0</v>
      </c>
    </row>
    <row r="139" spans="1:5" x14ac:dyDescent="0.2">
      <c r="A139" s="92"/>
      <c r="B139" s="78" t="s">
        <v>404</v>
      </c>
      <c r="C139" s="78" t="s">
        <v>404</v>
      </c>
      <c r="D139" s="94" t="str">
        <f>VLOOKUP(C139,'Mileage Chart'!$A$2:$BA$52,2,FALSE)</f>
        <v>53</v>
      </c>
      <c r="E139" s="99">
        <f>VALUE(VLOOKUP(Calculator!B139,'Mileage Chart'!$A$2:$BA$52,D139,FALSE))</f>
        <v>0</v>
      </c>
    </row>
    <row r="140" spans="1:5" x14ac:dyDescent="0.2">
      <c r="A140" s="92"/>
      <c r="B140" s="78" t="s">
        <v>404</v>
      </c>
      <c r="C140" s="78" t="s">
        <v>404</v>
      </c>
      <c r="D140" s="94" t="str">
        <f>VLOOKUP(C140,'Mileage Chart'!$A$2:$BA$52,2,FALSE)</f>
        <v>53</v>
      </c>
      <c r="E140" s="99">
        <f>VALUE(VLOOKUP(Calculator!B140,'Mileage Chart'!$A$2:$BA$52,D140,FALSE))</f>
        <v>0</v>
      </c>
    </row>
    <row r="141" spans="1:5" x14ac:dyDescent="0.2">
      <c r="A141" s="92"/>
      <c r="B141" s="78" t="s">
        <v>404</v>
      </c>
      <c r="C141" s="78" t="s">
        <v>404</v>
      </c>
      <c r="D141" s="94" t="str">
        <f>VLOOKUP(C141,'Mileage Chart'!$A$2:$BA$52,2,FALSE)</f>
        <v>53</v>
      </c>
      <c r="E141" s="99">
        <f>VALUE(VLOOKUP(Calculator!B141,'Mileage Chart'!$A$2:$BA$52,D141,FALSE))</f>
        <v>0</v>
      </c>
    </row>
    <row r="142" spans="1:5" x14ac:dyDescent="0.2">
      <c r="A142" s="92"/>
      <c r="B142" s="78" t="s">
        <v>404</v>
      </c>
      <c r="C142" s="78" t="s">
        <v>404</v>
      </c>
      <c r="D142" s="94" t="str">
        <f>VLOOKUP(C142,'Mileage Chart'!$A$2:$BA$52,2,FALSE)</f>
        <v>53</v>
      </c>
      <c r="E142" s="99">
        <f>VALUE(VLOOKUP(Calculator!B142,'Mileage Chart'!$A$2:$BA$52,D142,FALSE))</f>
        <v>0</v>
      </c>
    </row>
    <row r="143" spans="1:5" x14ac:dyDescent="0.2">
      <c r="A143" s="92"/>
      <c r="B143" s="78" t="s">
        <v>404</v>
      </c>
      <c r="C143" s="78" t="s">
        <v>404</v>
      </c>
      <c r="D143" s="94" t="str">
        <f>VLOOKUP(C143,'Mileage Chart'!$A$2:$BA$52,2,FALSE)</f>
        <v>53</v>
      </c>
      <c r="E143" s="99">
        <f>VALUE(VLOOKUP(Calculator!B143,'Mileage Chart'!$A$2:$BA$52,D143,FALSE))</f>
        <v>0</v>
      </c>
    </row>
    <row r="144" spans="1:5" x14ac:dyDescent="0.2">
      <c r="A144" s="92"/>
      <c r="B144" s="78" t="s">
        <v>404</v>
      </c>
      <c r="C144" s="78" t="s">
        <v>404</v>
      </c>
      <c r="D144" s="94" t="str">
        <f>VLOOKUP(C144,'Mileage Chart'!$A$2:$BA$52,2,FALSE)</f>
        <v>53</v>
      </c>
      <c r="E144" s="99">
        <f>VALUE(VLOOKUP(Calculator!B144,'Mileage Chart'!$A$2:$BA$52,D144,FALSE))</f>
        <v>0</v>
      </c>
    </row>
    <row r="145" spans="1:5" x14ac:dyDescent="0.2">
      <c r="A145" s="92"/>
      <c r="B145" s="78" t="s">
        <v>404</v>
      </c>
      <c r="C145" s="78" t="s">
        <v>404</v>
      </c>
      <c r="D145" s="94" t="str">
        <f>VLOOKUP(C145,'Mileage Chart'!$A$2:$BA$52,2,FALSE)</f>
        <v>53</v>
      </c>
      <c r="E145" s="99">
        <f>VALUE(VLOOKUP(Calculator!B145,'Mileage Chart'!$A$2:$BA$52,D145,FALSE))</f>
        <v>0</v>
      </c>
    </row>
    <row r="146" spans="1:5" x14ac:dyDescent="0.2">
      <c r="A146" s="92"/>
      <c r="B146" s="78" t="s">
        <v>404</v>
      </c>
      <c r="C146" s="78" t="s">
        <v>404</v>
      </c>
      <c r="D146" s="94" t="str">
        <f>VLOOKUP(C146,'Mileage Chart'!$A$2:$BA$52,2,FALSE)</f>
        <v>53</v>
      </c>
      <c r="E146" s="99">
        <f>VALUE(VLOOKUP(Calculator!B146,'Mileage Chart'!$A$2:$BA$52,D146,FALSE))</f>
        <v>0</v>
      </c>
    </row>
    <row r="147" spans="1:5" x14ac:dyDescent="0.2">
      <c r="A147" s="92"/>
      <c r="B147" s="78" t="s">
        <v>404</v>
      </c>
      <c r="C147" s="78" t="s">
        <v>404</v>
      </c>
      <c r="D147" s="94" t="str">
        <f>VLOOKUP(C147,'Mileage Chart'!$A$2:$BA$52,2,FALSE)</f>
        <v>53</v>
      </c>
      <c r="E147" s="99">
        <f>VALUE(VLOOKUP(Calculator!B147,'Mileage Chart'!$A$2:$BA$52,D147,FALSE))</f>
        <v>0</v>
      </c>
    </row>
    <row r="148" spans="1:5" x14ac:dyDescent="0.2">
      <c r="A148" s="92"/>
      <c r="B148" s="78" t="s">
        <v>404</v>
      </c>
      <c r="C148" s="78" t="s">
        <v>404</v>
      </c>
      <c r="D148" s="94" t="str">
        <f>VLOOKUP(C148,'Mileage Chart'!$A$2:$BA$52,2,FALSE)</f>
        <v>53</v>
      </c>
      <c r="E148" s="99">
        <f>VALUE(VLOOKUP(Calculator!B148,'Mileage Chart'!$A$2:$BA$52,D148,FALSE))</f>
        <v>0</v>
      </c>
    </row>
    <row r="149" spans="1:5" x14ac:dyDescent="0.2">
      <c r="A149" s="92"/>
      <c r="B149" s="78" t="s">
        <v>404</v>
      </c>
      <c r="C149" s="78" t="s">
        <v>404</v>
      </c>
      <c r="D149" s="94" t="str">
        <f>VLOOKUP(C149,'Mileage Chart'!$A$2:$BA$52,2,FALSE)</f>
        <v>53</v>
      </c>
      <c r="E149" s="99">
        <f>VALUE(VLOOKUP(Calculator!B149,'Mileage Chart'!$A$2:$BA$52,D149,FALSE))</f>
        <v>0</v>
      </c>
    </row>
    <row r="150" spans="1:5" x14ac:dyDescent="0.2">
      <c r="A150" s="92"/>
      <c r="B150" s="78" t="s">
        <v>404</v>
      </c>
      <c r="C150" s="78" t="s">
        <v>404</v>
      </c>
      <c r="D150" s="94" t="str">
        <f>VLOOKUP(C150,'Mileage Chart'!$A$2:$BA$52,2,FALSE)</f>
        <v>53</v>
      </c>
      <c r="E150" s="99">
        <f>VALUE(VLOOKUP(Calculator!B150,'Mileage Chart'!$A$2:$BA$52,D150,FALSE))</f>
        <v>0</v>
      </c>
    </row>
    <row r="151" spans="1:5" x14ac:dyDescent="0.2">
      <c r="A151" s="92"/>
      <c r="B151" s="78" t="s">
        <v>404</v>
      </c>
      <c r="C151" s="78" t="s">
        <v>404</v>
      </c>
      <c r="D151" s="94" t="str">
        <f>VLOOKUP(C151,'Mileage Chart'!$A$2:$BA$52,2,FALSE)</f>
        <v>53</v>
      </c>
      <c r="E151" s="99">
        <f>VALUE(VLOOKUP(Calculator!B151,'Mileage Chart'!$A$2:$BA$52,D151,FALSE))</f>
        <v>0</v>
      </c>
    </row>
    <row r="152" spans="1:5" x14ac:dyDescent="0.2">
      <c r="A152" s="92"/>
      <c r="B152" s="78" t="s">
        <v>404</v>
      </c>
      <c r="C152" s="78" t="s">
        <v>404</v>
      </c>
      <c r="D152" s="94" t="str">
        <f>VLOOKUP(C152,'Mileage Chart'!$A$2:$BA$52,2,FALSE)</f>
        <v>53</v>
      </c>
      <c r="E152" s="99">
        <f>VALUE(VLOOKUP(Calculator!B152,'Mileage Chart'!$A$2:$BA$52,D152,FALSE))</f>
        <v>0</v>
      </c>
    </row>
    <row r="153" spans="1:5" x14ac:dyDescent="0.2">
      <c r="A153" s="92"/>
      <c r="B153" s="78" t="s">
        <v>404</v>
      </c>
      <c r="C153" s="78" t="s">
        <v>404</v>
      </c>
      <c r="D153" s="94" t="str">
        <f>VLOOKUP(C153,'Mileage Chart'!$A$2:$BA$52,2,FALSE)</f>
        <v>53</v>
      </c>
      <c r="E153" s="99">
        <f>VALUE(VLOOKUP(Calculator!B153,'Mileage Chart'!$A$2:$BA$52,D153,FALSE))</f>
        <v>0</v>
      </c>
    </row>
    <row r="154" spans="1:5" x14ac:dyDescent="0.2">
      <c r="A154" s="92"/>
      <c r="B154" s="78" t="s">
        <v>404</v>
      </c>
      <c r="C154" s="78" t="s">
        <v>404</v>
      </c>
      <c r="D154" s="94" t="str">
        <f>VLOOKUP(C154,'Mileage Chart'!$A$2:$BA$52,2,FALSE)</f>
        <v>53</v>
      </c>
      <c r="E154" s="99">
        <f>VALUE(VLOOKUP(Calculator!B154,'Mileage Chart'!$A$2:$BA$52,D154,FALSE))</f>
        <v>0</v>
      </c>
    </row>
    <row r="155" spans="1:5" x14ac:dyDescent="0.2">
      <c r="A155" s="92"/>
      <c r="B155" s="78" t="s">
        <v>404</v>
      </c>
      <c r="C155" s="78" t="s">
        <v>404</v>
      </c>
      <c r="D155" s="94" t="str">
        <f>VLOOKUP(C155,'Mileage Chart'!$A$2:$BA$52,2,FALSE)</f>
        <v>53</v>
      </c>
      <c r="E155" s="99">
        <f>VALUE(VLOOKUP(Calculator!B155,'Mileage Chart'!$A$2:$BA$52,D155,FALSE))</f>
        <v>0</v>
      </c>
    </row>
    <row r="156" spans="1:5" x14ac:dyDescent="0.2">
      <c r="A156" s="92"/>
      <c r="B156" s="78" t="s">
        <v>404</v>
      </c>
      <c r="C156" s="78" t="s">
        <v>404</v>
      </c>
      <c r="D156" s="94" t="str">
        <f>VLOOKUP(C156,'Mileage Chart'!$A$2:$BA$52,2,FALSE)</f>
        <v>53</v>
      </c>
      <c r="E156" s="99">
        <f>VALUE(VLOOKUP(Calculator!B156,'Mileage Chart'!$A$2:$BA$52,D156,FALSE))</f>
        <v>0</v>
      </c>
    </row>
    <row r="157" spans="1:5" x14ac:dyDescent="0.2">
      <c r="A157" s="92"/>
      <c r="B157" s="78" t="s">
        <v>404</v>
      </c>
      <c r="C157" s="78" t="s">
        <v>404</v>
      </c>
      <c r="D157" s="94" t="str">
        <f>VLOOKUP(C157,'Mileage Chart'!$A$2:$BA$52,2,FALSE)</f>
        <v>53</v>
      </c>
      <c r="E157" s="99">
        <f>VALUE(VLOOKUP(Calculator!B157,'Mileage Chart'!$A$2:$BA$52,D157,FALSE))</f>
        <v>0</v>
      </c>
    </row>
    <row r="158" spans="1:5" x14ac:dyDescent="0.2">
      <c r="A158" s="92"/>
      <c r="B158" s="78" t="s">
        <v>404</v>
      </c>
      <c r="C158" s="78" t="s">
        <v>404</v>
      </c>
      <c r="D158" s="94" t="str">
        <f>VLOOKUP(C158,'Mileage Chart'!$A$2:$BA$52,2,FALSE)</f>
        <v>53</v>
      </c>
      <c r="E158" s="99">
        <f>VALUE(VLOOKUP(Calculator!B158,'Mileage Chart'!$A$2:$BA$52,D158,FALSE))</f>
        <v>0</v>
      </c>
    </row>
    <row r="159" spans="1:5" x14ac:dyDescent="0.2">
      <c r="A159" s="92"/>
      <c r="B159" s="78" t="s">
        <v>404</v>
      </c>
      <c r="C159" s="78" t="s">
        <v>404</v>
      </c>
      <c r="D159" s="94" t="str">
        <f>VLOOKUP(C159,'Mileage Chart'!$A$2:$BA$52,2,FALSE)</f>
        <v>53</v>
      </c>
      <c r="E159" s="99">
        <f>VALUE(VLOOKUP(Calculator!B159,'Mileage Chart'!$A$2:$BA$52,D159,FALSE))</f>
        <v>0</v>
      </c>
    </row>
    <row r="160" spans="1:5" x14ac:dyDescent="0.2">
      <c r="A160" s="92"/>
      <c r="B160" s="78" t="s">
        <v>404</v>
      </c>
      <c r="C160" s="78" t="s">
        <v>404</v>
      </c>
      <c r="D160" s="94" t="str">
        <f>VLOOKUP(C160,'Mileage Chart'!$A$2:$BA$52,2,FALSE)</f>
        <v>53</v>
      </c>
      <c r="E160" s="99">
        <f>VALUE(VLOOKUP(Calculator!B160,'Mileage Chart'!$A$2:$BA$52,D160,FALSE))</f>
        <v>0</v>
      </c>
    </row>
    <row r="161" spans="1:5" x14ac:dyDescent="0.2">
      <c r="A161" s="92"/>
      <c r="B161" s="78" t="s">
        <v>404</v>
      </c>
      <c r="C161" s="78" t="s">
        <v>404</v>
      </c>
      <c r="D161" s="94" t="str">
        <f>VLOOKUP(C161,'Mileage Chart'!$A$2:$BA$52,2,FALSE)</f>
        <v>53</v>
      </c>
      <c r="E161" s="99">
        <f>VALUE(VLOOKUP(Calculator!B161,'Mileage Chart'!$A$2:$BA$52,D161,FALSE))</f>
        <v>0</v>
      </c>
    </row>
    <row r="162" spans="1:5" x14ac:dyDescent="0.2">
      <c r="A162" s="92"/>
      <c r="B162" s="78" t="s">
        <v>404</v>
      </c>
      <c r="C162" s="78" t="s">
        <v>404</v>
      </c>
      <c r="D162" s="94" t="str">
        <f>VLOOKUP(C162,'Mileage Chart'!$A$2:$BA$52,2,FALSE)</f>
        <v>53</v>
      </c>
      <c r="E162" s="99">
        <f>VALUE(VLOOKUP(Calculator!B162,'Mileage Chart'!$A$2:$BA$52,D162,FALSE))</f>
        <v>0</v>
      </c>
    </row>
    <row r="163" spans="1:5" x14ac:dyDescent="0.2">
      <c r="A163" s="92"/>
      <c r="B163" s="78" t="s">
        <v>404</v>
      </c>
      <c r="C163" s="78" t="s">
        <v>404</v>
      </c>
      <c r="D163" s="94" t="str">
        <f>VLOOKUP(C163,'Mileage Chart'!$A$2:$BA$52,2,FALSE)</f>
        <v>53</v>
      </c>
      <c r="E163" s="99">
        <f>VALUE(VLOOKUP(Calculator!B163,'Mileage Chart'!$A$2:$BA$52,D163,FALSE))</f>
        <v>0</v>
      </c>
    </row>
    <row r="164" spans="1:5" x14ac:dyDescent="0.2">
      <c r="A164" s="92"/>
      <c r="B164" s="78" t="s">
        <v>404</v>
      </c>
      <c r="C164" s="78" t="s">
        <v>404</v>
      </c>
      <c r="D164" s="94" t="str">
        <f>VLOOKUP(C164,'Mileage Chart'!$A$2:$BA$52,2,FALSE)</f>
        <v>53</v>
      </c>
      <c r="E164" s="99">
        <f>VALUE(VLOOKUP(Calculator!B164,'Mileage Chart'!$A$2:$BA$52,D164,FALSE))</f>
        <v>0</v>
      </c>
    </row>
    <row r="165" spans="1:5" x14ac:dyDescent="0.2">
      <c r="A165" s="92"/>
      <c r="B165" s="78" t="s">
        <v>404</v>
      </c>
      <c r="C165" s="78" t="s">
        <v>404</v>
      </c>
      <c r="D165" s="94" t="str">
        <f>VLOOKUP(C165,'Mileage Chart'!$A$2:$BA$52,2,FALSE)</f>
        <v>53</v>
      </c>
      <c r="E165" s="99">
        <f>VALUE(VLOOKUP(Calculator!B165,'Mileage Chart'!$A$2:$BA$52,D165,FALSE))</f>
        <v>0</v>
      </c>
    </row>
    <row r="166" spans="1:5" x14ac:dyDescent="0.2">
      <c r="A166" s="92"/>
      <c r="B166" s="78" t="s">
        <v>404</v>
      </c>
      <c r="C166" s="78" t="s">
        <v>404</v>
      </c>
      <c r="D166" s="94" t="str">
        <f>VLOOKUP(C166,'Mileage Chart'!$A$2:$BA$52,2,FALSE)</f>
        <v>53</v>
      </c>
      <c r="E166" s="99">
        <f>VALUE(VLOOKUP(Calculator!B166,'Mileage Chart'!$A$2:$BA$52,D166,FALSE))</f>
        <v>0</v>
      </c>
    </row>
    <row r="167" spans="1:5" x14ac:dyDescent="0.2">
      <c r="A167" s="92"/>
      <c r="B167" s="78" t="s">
        <v>404</v>
      </c>
      <c r="C167" s="78" t="s">
        <v>404</v>
      </c>
      <c r="D167" s="94" t="str">
        <f>VLOOKUP(C167,'Mileage Chart'!$A$2:$BA$52,2,FALSE)</f>
        <v>53</v>
      </c>
      <c r="E167" s="99">
        <f>VALUE(VLOOKUP(Calculator!B167,'Mileage Chart'!$A$2:$BA$52,D167,FALSE))</f>
        <v>0</v>
      </c>
    </row>
    <row r="168" spans="1:5" x14ac:dyDescent="0.2">
      <c r="A168" s="92"/>
      <c r="B168" s="78" t="s">
        <v>404</v>
      </c>
      <c r="C168" s="78" t="s">
        <v>404</v>
      </c>
      <c r="D168" s="94" t="str">
        <f>VLOOKUP(C168,'Mileage Chart'!$A$2:$BA$52,2,FALSE)</f>
        <v>53</v>
      </c>
      <c r="E168" s="99">
        <f>VALUE(VLOOKUP(Calculator!B168,'Mileage Chart'!$A$2:$BA$52,D168,FALSE))</f>
        <v>0</v>
      </c>
    </row>
    <row r="169" spans="1:5" x14ac:dyDescent="0.2">
      <c r="A169" s="92"/>
      <c r="B169" s="78" t="s">
        <v>404</v>
      </c>
      <c r="C169" s="78" t="s">
        <v>404</v>
      </c>
      <c r="D169" s="94" t="str">
        <f>VLOOKUP(C169,'Mileage Chart'!$A$2:$BA$52,2,FALSE)</f>
        <v>53</v>
      </c>
      <c r="E169" s="99">
        <f>VALUE(VLOOKUP(Calculator!B169,'Mileage Chart'!$A$2:$BA$52,D169,FALSE))</f>
        <v>0</v>
      </c>
    </row>
    <row r="170" spans="1:5" x14ac:dyDescent="0.2">
      <c r="A170" s="92"/>
      <c r="B170" s="78" t="s">
        <v>404</v>
      </c>
      <c r="C170" s="78" t="s">
        <v>404</v>
      </c>
      <c r="D170" s="94" t="str">
        <f>VLOOKUP(C170,'Mileage Chart'!$A$2:$BA$52,2,FALSE)</f>
        <v>53</v>
      </c>
      <c r="E170" s="99">
        <f>VALUE(VLOOKUP(Calculator!B170,'Mileage Chart'!$A$2:$BA$52,D170,FALSE))</f>
        <v>0</v>
      </c>
    </row>
    <row r="171" spans="1:5" x14ac:dyDescent="0.2">
      <c r="A171" s="92"/>
      <c r="B171" s="78" t="s">
        <v>404</v>
      </c>
      <c r="C171" s="78" t="s">
        <v>404</v>
      </c>
      <c r="D171" s="94" t="str">
        <f>VLOOKUP(C171,'Mileage Chart'!$A$2:$BA$52,2,FALSE)</f>
        <v>53</v>
      </c>
      <c r="E171" s="99">
        <f>VALUE(VLOOKUP(Calculator!B171,'Mileage Chart'!$A$2:$BA$52,D171,FALSE))</f>
        <v>0</v>
      </c>
    </row>
    <row r="172" spans="1:5" x14ac:dyDescent="0.2">
      <c r="A172" s="92"/>
      <c r="B172" s="78" t="s">
        <v>404</v>
      </c>
      <c r="C172" s="78" t="s">
        <v>404</v>
      </c>
      <c r="D172" s="94" t="str">
        <f>VLOOKUP(C172,'Mileage Chart'!$A$2:$BA$52,2,FALSE)</f>
        <v>53</v>
      </c>
      <c r="E172" s="99">
        <f>VALUE(VLOOKUP(Calculator!B172,'Mileage Chart'!$A$2:$BA$52,D172,FALSE))</f>
        <v>0</v>
      </c>
    </row>
    <row r="173" spans="1:5" x14ac:dyDescent="0.2">
      <c r="A173" s="92"/>
      <c r="B173" s="78" t="s">
        <v>404</v>
      </c>
      <c r="C173" s="78" t="s">
        <v>404</v>
      </c>
      <c r="D173" s="94" t="str">
        <f>VLOOKUP(C173,'Mileage Chart'!$A$2:$BA$52,2,FALSE)</f>
        <v>53</v>
      </c>
      <c r="E173" s="99">
        <f>VALUE(VLOOKUP(Calculator!B173,'Mileage Chart'!$A$2:$BA$52,D173,FALSE))</f>
        <v>0</v>
      </c>
    </row>
    <row r="174" spans="1:5" x14ac:dyDescent="0.2">
      <c r="A174" s="92"/>
      <c r="B174" s="78" t="s">
        <v>404</v>
      </c>
      <c r="C174" s="78" t="s">
        <v>404</v>
      </c>
      <c r="D174" s="94" t="str">
        <f>VLOOKUP(C174,'Mileage Chart'!$A$2:$BA$52,2,FALSE)</f>
        <v>53</v>
      </c>
      <c r="E174" s="99">
        <f>VALUE(VLOOKUP(Calculator!B174,'Mileage Chart'!$A$2:$BA$52,D174,FALSE))</f>
        <v>0</v>
      </c>
    </row>
    <row r="175" spans="1:5" x14ac:dyDescent="0.2">
      <c r="A175" s="92"/>
      <c r="B175" s="78" t="s">
        <v>404</v>
      </c>
      <c r="C175" s="78" t="s">
        <v>404</v>
      </c>
      <c r="D175" s="94" t="str">
        <f>VLOOKUP(C175,'Mileage Chart'!$A$2:$BA$52,2,FALSE)</f>
        <v>53</v>
      </c>
      <c r="E175" s="99">
        <f>VALUE(VLOOKUP(Calculator!B175,'Mileage Chart'!$A$2:$BA$52,D175,FALSE))</f>
        <v>0</v>
      </c>
    </row>
    <row r="176" spans="1:5" x14ac:dyDescent="0.2">
      <c r="A176" s="92"/>
      <c r="B176" s="78" t="s">
        <v>404</v>
      </c>
      <c r="C176" s="78" t="s">
        <v>404</v>
      </c>
      <c r="D176" s="94" t="str">
        <f>VLOOKUP(C176,'Mileage Chart'!$A$2:$BA$52,2,FALSE)</f>
        <v>53</v>
      </c>
      <c r="E176" s="99">
        <f>VALUE(VLOOKUP(Calculator!B176,'Mileage Chart'!$A$2:$BA$52,D176,FALSE))</f>
        <v>0</v>
      </c>
    </row>
    <row r="177" spans="1:5" x14ac:dyDescent="0.2">
      <c r="A177" s="92"/>
      <c r="B177" s="78" t="s">
        <v>404</v>
      </c>
      <c r="C177" s="78" t="s">
        <v>404</v>
      </c>
      <c r="D177" s="94" t="str">
        <f>VLOOKUP(C177,'Mileage Chart'!$A$2:$BA$52,2,FALSE)</f>
        <v>53</v>
      </c>
      <c r="E177" s="99">
        <f>VALUE(VLOOKUP(Calculator!B177,'Mileage Chart'!$A$2:$BA$52,D177,FALSE))</f>
        <v>0</v>
      </c>
    </row>
    <row r="178" spans="1:5" x14ac:dyDescent="0.2">
      <c r="A178" s="92"/>
      <c r="B178" s="78" t="s">
        <v>404</v>
      </c>
      <c r="C178" s="78" t="s">
        <v>404</v>
      </c>
      <c r="D178" s="94" t="str">
        <f>VLOOKUP(C178,'Mileage Chart'!$A$2:$BA$52,2,FALSE)</f>
        <v>53</v>
      </c>
      <c r="E178" s="99">
        <f>VALUE(VLOOKUP(Calculator!B178,'Mileage Chart'!$A$2:$BA$52,D178,FALSE))</f>
        <v>0</v>
      </c>
    </row>
    <row r="179" spans="1:5" x14ac:dyDescent="0.2">
      <c r="A179" s="92"/>
      <c r="B179" s="78" t="s">
        <v>404</v>
      </c>
      <c r="C179" s="78" t="s">
        <v>404</v>
      </c>
      <c r="D179" s="94" t="str">
        <f>VLOOKUP(C179,'Mileage Chart'!$A$2:$BA$52,2,FALSE)</f>
        <v>53</v>
      </c>
      <c r="E179" s="99">
        <f>VALUE(VLOOKUP(Calculator!B179,'Mileage Chart'!$A$2:$BA$52,D179,FALSE))</f>
        <v>0</v>
      </c>
    </row>
    <row r="180" spans="1:5" x14ac:dyDescent="0.2">
      <c r="A180" s="92"/>
      <c r="B180" s="78" t="s">
        <v>404</v>
      </c>
      <c r="C180" s="78" t="s">
        <v>404</v>
      </c>
      <c r="D180" s="94" t="str">
        <f>VLOOKUP(C180,'Mileage Chart'!$A$2:$BA$52,2,FALSE)</f>
        <v>53</v>
      </c>
      <c r="E180" s="99">
        <f>VALUE(VLOOKUP(Calculator!B180,'Mileage Chart'!$A$2:$BA$52,D180,FALSE))</f>
        <v>0</v>
      </c>
    </row>
    <row r="181" spans="1:5" x14ac:dyDescent="0.2">
      <c r="A181" s="92"/>
      <c r="B181" s="78" t="s">
        <v>404</v>
      </c>
      <c r="C181" s="78" t="s">
        <v>404</v>
      </c>
      <c r="D181" s="94" t="str">
        <f>VLOOKUP(C181,'Mileage Chart'!$A$2:$BA$52,2,FALSE)</f>
        <v>53</v>
      </c>
      <c r="E181" s="99">
        <f>VALUE(VLOOKUP(Calculator!B181,'Mileage Chart'!$A$2:$BA$52,D181,FALSE))</f>
        <v>0</v>
      </c>
    </row>
    <row r="182" spans="1:5" x14ac:dyDescent="0.2">
      <c r="A182" s="92"/>
      <c r="B182" s="78" t="s">
        <v>404</v>
      </c>
      <c r="C182" s="78" t="s">
        <v>404</v>
      </c>
      <c r="D182" s="94" t="str">
        <f>VLOOKUP(C182,'Mileage Chart'!$A$2:$BA$52,2,FALSE)</f>
        <v>53</v>
      </c>
      <c r="E182" s="99">
        <f>VALUE(VLOOKUP(Calculator!B182,'Mileage Chart'!$A$2:$BA$52,D182,FALSE))</f>
        <v>0</v>
      </c>
    </row>
    <row r="183" spans="1:5" x14ac:dyDescent="0.2">
      <c r="A183" s="92"/>
      <c r="B183" s="78" t="s">
        <v>404</v>
      </c>
      <c r="C183" s="78" t="s">
        <v>404</v>
      </c>
      <c r="D183" s="94" t="str">
        <f>VLOOKUP(C183,'Mileage Chart'!$A$2:$BA$52,2,FALSE)</f>
        <v>53</v>
      </c>
      <c r="E183" s="99">
        <f>VALUE(VLOOKUP(Calculator!B183,'Mileage Chart'!$A$2:$BA$52,D183,FALSE))</f>
        <v>0</v>
      </c>
    </row>
    <row r="184" spans="1:5" x14ac:dyDescent="0.2">
      <c r="A184" s="92"/>
      <c r="B184" s="78" t="s">
        <v>404</v>
      </c>
      <c r="C184" s="78" t="s">
        <v>404</v>
      </c>
      <c r="D184" s="94" t="str">
        <f>VLOOKUP(C184,'Mileage Chart'!$A$2:$BA$52,2,FALSE)</f>
        <v>53</v>
      </c>
      <c r="E184" s="99">
        <f>VALUE(VLOOKUP(Calculator!B184,'Mileage Chart'!$A$2:$BA$52,D184,FALSE))</f>
        <v>0</v>
      </c>
    </row>
    <row r="185" spans="1:5" x14ac:dyDescent="0.2">
      <c r="A185" s="92"/>
      <c r="B185" s="78" t="s">
        <v>404</v>
      </c>
      <c r="C185" s="78" t="s">
        <v>404</v>
      </c>
      <c r="D185" s="94" t="str">
        <f>VLOOKUP(C185,'Mileage Chart'!$A$2:$BA$52,2,FALSE)</f>
        <v>53</v>
      </c>
      <c r="E185" s="99">
        <f>VALUE(VLOOKUP(Calculator!B185,'Mileage Chart'!$A$2:$BA$52,D185,FALSE))</f>
        <v>0</v>
      </c>
    </row>
    <row r="186" spans="1:5" x14ac:dyDescent="0.2">
      <c r="A186" s="92"/>
      <c r="B186" s="78" t="s">
        <v>404</v>
      </c>
      <c r="C186" s="78" t="s">
        <v>404</v>
      </c>
      <c r="D186" s="94" t="str">
        <f>VLOOKUP(C186,'Mileage Chart'!$A$2:$BA$52,2,FALSE)</f>
        <v>53</v>
      </c>
      <c r="E186" s="99">
        <f>VALUE(VLOOKUP(Calculator!B186,'Mileage Chart'!$A$2:$BA$52,D186,FALSE))</f>
        <v>0</v>
      </c>
    </row>
    <row r="187" spans="1:5" x14ac:dyDescent="0.2">
      <c r="A187" s="92"/>
      <c r="B187" s="78" t="s">
        <v>404</v>
      </c>
      <c r="C187" s="78" t="s">
        <v>404</v>
      </c>
      <c r="D187" s="94" t="str">
        <f>VLOOKUP(C187,'Mileage Chart'!$A$2:$BA$52,2,FALSE)</f>
        <v>53</v>
      </c>
      <c r="E187" s="99">
        <f>VALUE(VLOOKUP(Calculator!B187,'Mileage Chart'!$A$2:$BA$52,D187,FALSE))</f>
        <v>0</v>
      </c>
    </row>
    <row r="188" spans="1:5" x14ac:dyDescent="0.2">
      <c r="A188" s="92"/>
      <c r="B188" s="78" t="s">
        <v>404</v>
      </c>
      <c r="C188" s="78" t="s">
        <v>404</v>
      </c>
      <c r="D188" s="94" t="str">
        <f>VLOOKUP(C188,'Mileage Chart'!$A$2:$BA$52,2,FALSE)</f>
        <v>53</v>
      </c>
      <c r="E188" s="99">
        <f>VALUE(VLOOKUP(Calculator!B188,'Mileage Chart'!$A$2:$BA$52,D188,FALSE))</f>
        <v>0</v>
      </c>
    </row>
    <row r="189" spans="1:5" x14ac:dyDescent="0.2">
      <c r="A189" s="92"/>
      <c r="B189" s="78" t="s">
        <v>404</v>
      </c>
      <c r="C189" s="78" t="s">
        <v>404</v>
      </c>
      <c r="D189" s="94" t="str">
        <f>VLOOKUP(C189,'Mileage Chart'!$A$2:$BA$52,2,FALSE)</f>
        <v>53</v>
      </c>
      <c r="E189" s="99">
        <f>VALUE(VLOOKUP(Calculator!B189,'Mileage Chart'!$A$2:$BA$52,D189,FALSE))</f>
        <v>0</v>
      </c>
    </row>
    <row r="190" spans="1:5" x14ac:dyDescent="0.2">
      <c r="A190" s="92"/>
      <c r="B190" s="78" t="s">
        <v>404</v>
      </c>
      <c r="C190" s="78" t="s">
        <v>404</v>
      </c>
      <c r="D190" s="94" t="str">
        <f>VLOOKUP(C190,'Mileage Chart'!$A$2:$BA$52,2,FALSE)</f>
        <v>53</v>
      </c>
      <c r="E190" s="99">
        <f>VALUE(VLOOKUP(Calculator!B190,'Mileage Chart'!$A$2:$BA$52,D190,FALSE))</f>
        <v>0</v>
      </c>
    </row>
    <row r="191" spans="1:5" x14ac:dyDescent="0.2">
      <c r="A191" s="92"/>
      <c r="B191" s="78" t="s">
        <v>404</v>
      </c>
      <c r="C191" s="78" t="s">
        <v>404</v>
      </c>
      <c r="D191" s="94" t="str">
        <f>VLOOKUP(C191,'Mileage Chart'!$A$2:$BA$52,2,FALSE)</f>
        <v>53</v>
      </c>
      <c r="E191" s="99">
        <f>VALUE(VLOOKUP(Calculator!B191,'Mileage Chart'!$A$2:$BA$52,D191,FALSE))</f>
        <v>0</v>
      </c>
    </row>
    <row r="192" spans="1:5" x14ac:dyDescent="0.2">
      <c r="A192" s="92"/>
      <c r="B192" s="78" t="s">
        <v>404</v>
      </c>
      <c r="C192" s="78" t="s">
        <v>404</v>
      </c>
      <c r="D192" s="94" t="str">
        <f>VLOOKUP(C192,'Mileage Chart'!$A$2:$BA$52,2,FALSE)</f>
        <v>53</v>
      </c>
      <c r="E192" s="99">
        <f>VALUE(VLOOKUP(Calculator!B192,'Mileage Chart'!$A$2:$BA$52,D192,FALSE))</f>
        <v>0</v>
      </c>
    </row>
    <row r="193" spans="1:5" x14ac:dyDescent="0.2">
      <c r="A193" s="92"/>
      <c r="B193" s="78" t="s">
        <v>404</v>
      </c>
      <c r="C193" s="78" t="s">
        <v>404</v>
      </c>
      <c r="D193" s="94" t="str">
        <f>VLOOKUP(C193,'Mileage Chart'!$A$2:$BA$52,2,FALSE)</f>
        <v>53</v>
      </c>
      <c r="E193" s="99">
        <f>VALUE(VLOOKUP(Calculator!B193,'Mileage Chart'!$A$2:$BA$52,D193,FALSE))</f>
        <v>0</v>
      </c>
    </row>
    <row r="194" spans="1:5" x14ac:dyDescent="0.2">
      <c r="A194" s="92"/>
      <c r="B194" s="78" t="s">
        <v>404</v>
      </c>
      <c r="C194" s="78" t="s">
        <v>404</v>
      </c>
      <c r="D194" s="94" t="str">
        <f>VLOOKUP(C194,'Mileage Chart'!$A$2:$BA$52,2,FALSE)</f>
        <v>53</v>
      </c>
      <c r="E194" s="99">
        <f>VALUE(VLOOKUP(Calculator!B194,'Mileage Chart'!$A$2:$BA$52,D194,FALSE))</f>
        <v>0</v>
      </c>
    </row>
    <row r="195" spans="1:5" x14ac:dyDescent="0.2">
      <c r="A195" s="92"/>
      <c r="B195" s="78" t="s">
        <v>404</v>
      </c>
      <c r="C195" s="78" t="s">
        <v>404</v>
      </c>
      <c r="D195" s="94" t="str">
        <f>VLOOKUP(C195,'Mileage Chart'!$A$2:$BA$52,2,FALSE)</f>
        <v>53</v>
      </c>
      <c r="E195" s="99">
        <f>VALUE(VLOOKUP(Calculator!B195,'Mileage Chart'!$A$2:$BA$52,D195,FALSE))</f>
        <v>0</v>
      </c>
    </row>
    <row r="196" spans="1:5" x14ac:dyDescent="0.2">
      <c r="A196" s="92"/>
      <c r="B196" s="78" t="s">
        <v>404</v>
      </c>
      <c r="C196" s="78" t="s">
        <v>404</v>
      </c>
      <c r="D196" s="94" t="str">
        <f>VLOOKUP(C196,'Mileage Chart'!$A$2:$BA$52,2,FALSE)</f>
        <v>53</v>
      </c>
      <c r="E196" s="99">
        <f>VALUE(VLOOKUP(Calculator!B196,'Mileage Chart'!$A$2:$BA$52,D196,FALSE))</f>
        <v>0</v>
      </c>
    </row>
    <row r="197" spans="1:5" x14ac:dyDescent="0.2">
      <c r="A197" s="92"/>
      <c r="B197" s="78" t="s">
        <v>404</v>
      </c>
      <c r="C197" s="78" t="s">
        <v>404</v>
      </c>
      <c r="D197" s="94" t="str">
        <f>VLOOKUP(C197,'Mileage Chart'!$A$2:$BA$52,2,FALSE)</f>
        <v>53</v>
      </c>
      <c r="E197" s="99">
        <f>VALUE(VLOOKUP(Calculator!B197,'Mileage Chart'!$A$2:$BA$52,D197,FALSE))</f>
        <v>0</v>
      </c>
    </row>
    <row r="198" spans="1:5" x14ac:dyDescent="0.2">
      <c r="A198" s="92"/>
      <c r="B198" s="78" t="s">
        <v>404</v>
      </c>
      <c r="C198" s="78" t="s">
        <v>404</v>
      </c>
      <c r="D198" s="94" t="str">
        <f>VLOOKUP(C198,'Mileage Chart'!$A$2:$BA$52,2,FALSE)</f>
        <v>53</v>
      </c>
      <c r="E198" s="99">
        <f>VALUE(VLOOKUP(Calculator!B198,'Mileage Chart'!$A$2:$BA$52,D198,FALSE))</f>
        <v>0</v>
      </c>
    </row>
    <row r="199" spans="1:5" x14ac:dyDescent="0.2">
      <c r="A199" s="92"/>
      <c r="B199" s="78" t="s">
        <v>404</v>
      </c>
      <c r="C199" s="78" t="s">
        <v>404</v>
      </c>
      <c r="D199" s="94" t="str">
        <f>VLOOKUP(C199,'Mileage Chart'!$A$2:$BA$52,2,FALSE)</f>
        <v>53</v>
      </c>
      <c r="E199" s="99">
        <f>VALUE(VLOOKUP(Calculator!B199,'Mileage Chart'!$A$2:$BA$52,D199,FALSE))</f>
        <v>0</v>
      </c>
    </row>
    <row r="200" spans="1:5" x14ac:dyDescent="0.2">
      <c r="A200" s="92"/>
      <c r="B200" s="78" t="s">
        <v>404</v>
      </c>
      <c r="C200" s="78" t="s">
        <v>404</v>
      </c>
      <c r="D200" s="94" t="str">
        <f>VLOOKUP(C200,'Mileage Chart'!$A$2:$BA$52,2,FALSE)</f>
        <v>53</v>
      </c>
      <c r="E200" s="99">
        <f>VALUE(VLOOKUP(Calculator!B200,'Mileage Chart'!$A$2:$BA$52,D200,FALSE))</f>
        <v>0</v>
      </c>
    </row>
    <row r="201" spans="1:5" x14ac:dyDescent="0.2">
      <c r="A201" s="92"/>
      <c r="B201" s="78" t="s">
        <v>404</v>
      </c>
      <c r="C201" s="78" t="s">
        <v>404</v>
      </c>
      <c r="D201" s="94" t="str">
        <f>VLOOKUP(C201,'Mileage Chart'!$A$2:$BA$52,2,FALSE)</f>
        <v>53</v>
      </c>
      <c r="E201" s="99">
        <f>VALUE(VLOOKUP(Calculator!B201,'Mileage Chart'!$A$2:$BA$52,D201,FALSE))</f>
        <v>0</v>
      </c>
    </row>
    <row r="202" spans="1:5" x14ac:dyDescent="0.2">
      <c r="A202" s="92"/>
      <c r="B202" s="78" t="s">
        <v>404</v>
      </c>
      <c r="C202" s="78" t="s">
        <v>404</v>
      </c>
      <c r="D202" s="94" t="str">
        <f>VLOOKUP(C202,'Mileage Chart'!$A$2:$BA$52,2,FALSE)</f>
        <v>53</v>
      </c>
      <c r="E202" s="99">
        <f>VALUE(VLOOKUP(Calculator!B202,'Mileage Chart'!$A$2:$BA$52,D202,FALSE))</f>
        <v>0</v>
      </c>
    </row>
    <row r="203" spans="1:5" x14ac:dyDescent="0.2">
      <c r="A203" s="92"/>
      <c r="B203" s="78" t="s">
        <v>404</v>
      </c>
      <c r="C203" s="78" t="s">
        <v>404</v>
      </c>
      <c r="D203" s="94" t="str">
        <f>VLOOKUP(C203,'Mileage Chart'!$A$2:$BA$52,2,FALSE)</f>
        <v>53</v>
      </c>
      <c r="E203" s="99">
        <f>VALUE(VLOOKUP(Calculator!B203,'Mileage Chart'!$A$2:$BA$52,D203,FALSE))</f>
        <v>0</v>
      </c>
    </row>
    <row r="204" spans="1:5" x14ac:dyDescent="0.2">
      <c r="A204" s="92"/>
      <c r="B204" s="78" t="s">
        <v>404</v>
      </c>
      <c r="C204" s="78" t="s">
        <v>404</v>
      </c>
      <c r="D204" s="94" t="str">
        <f>VLOOKUP(C204,'Mileage Chart'!$A$2:$BA$52,2,FALSE)</f>
        <v>53</v>
      </c>
      <c r="E204" s="99">
        <f>VALUE(VLOOKUP(Calculator!B204,'Mileage Chart'!$A$2:$BA$52,D204,FALSE))</f>
        <v>0</v>
      </c>
    </row>
    <row r="205" spans="1:5" x14ac:dyDescent="0.2">
      <c r="A205" s="92"/>
      <c r="B205" s="78" t="s">
        <v>404</v>
      </c>
      <c r="C205" s="78" t="s">
        <v>404</v>
      </c>
      <c r="D205" s="94" t="str">
        <f>VLOOKUP(C205,'Mileage Chart'!$A$2:$BA$52,2,FALSE)</f>
        <v>53</v>
      </c>
      <c r="E205" s="99">
        <f>VALUE(VLOOKUP(Calculator!B205,'Mileage Chart'!$A$2:$BA$52,D205,FALSE))</f>
        <v>0</v>
      </c>
    </row>
    <row r="206" spans="1:5" x14ac:dyDescent="0.2">
      <c r="A206" s="92"/>
      <c r="B206" s="78" t="s">
        <v>404</v>
      </c>
      <c r="C206" s="78" t="s">
        <v>404</v>
      </c>
      <c r="D206" s="94" t="str">
        <f>VLOOKUP(C206,'Mileage Chart'!$A$2:$BA$52,2,FALSE)</f>
        <v>53</v>
      </c>
      <c r="E206" s="99">
        <f>VALUE(VLOOKUP(Calculator!B206,'Mileage Chart'!$A$2:$BA$52,D206,FALSE))</f>
        <v>0</v>
      </c>
    </row>
    <row r="207" spans="1:5" x14ac:dyDescent="0.2">
      <c r="A207" s="92"/>
      <c r="B207" s="78" t="s">
        <v>404</v>
      </c>
      <c r="C207" s="78" t="s">
        <v>404</v>
      </c>
      <c r="D207" s="94" t="str">
        <f>VLOOKUP(C207,'Mileage Chart'!$A$2:$BA$52,2,FALSE)</f>
        <v>53</v>
      </c>
      <c r="E207" s="99">
        <f>VALUE(VLOOKUP(Calculator!B207,'Mileage Chart'!$A$2:$BA$52,D207,FALSE))</f>
        <v>0</v>
      </c>
    </row>
    <row r="208" spans="1:5" x14ac:dyDescent="0.2">
      <c r="A208" s="92"/>
      <c r="B208" s="78" t="s">
        <v>404</v>
      </c>
      <c r="C208" s="78" t="s">
        <v>404</v>
      </c>
      <c r="D208" s="94" t="str">
        <f>VLOOKUP(C208,'Mileage Chart'!$A$2:$BA$52,2,FALSE)</f>
        <v>53</v>
      </c>
      <c r="E208" s="99">
        <f>VALUE(VLOOKUP(Calculator!B208,'Mileage Chart'!$A$2:$BA$52,D208,FALSE))</f>
        <v>0</v>
      </c>
    </row>
    <row r="209" spans="1:5" x14ac:dyDescent="0.2">
      <c r="A209" s="92"/>
      <c r="B209" s="78" t="s">
        <v>404</v>
      </c>
      <c r="C209" s="78" t="s">
        <v>404</v>
      </c>
      <c r="D209" s="94" t="str">
        <f>VLOOKUP(C209,'Mileage Chart'!$A$2:$BA$52,2,FALSE)</f>
        <v>53</v>
      </c>
      <c r="E209" s="99">
        <f>VALUE(VLOOKUP(Calculator!B209,'Mileage Chart'!$A$2:$BA$52,D209,FALSE))</f>
        <v>0</v>
      </c>
    </row>
    <row r="210" spans="1:5" x14ac:dyDescent="0.2">
      <c r="A210" s="92"/>
      <c r="B210" s="78" t="s">
        <v>404</v>
      </c>
      <c r="C210" s="78" t="s">
        <v>404</v>
      </c>
      <c r="D210" s="94" t="str">
        <f>VLOOKUP(C210,'Mileage Chart'!$A$2:$BA$52,2,FALSE)</f>
        <v>53</v>
      </c>
      <c r="E210" s="99">
        <f>VALUE(VLOOKUP(Calculator!B210,'Mileage Chart'!$A$2:$BA$52,D210,FALSE))</f>
        <v>0</v>
      </c>
    </row>
    <row r="211" spans="1:5" x14ac:dyDescent="0.2">
      <c r="A211" s="92"/>
      <c r="B211" s="78" t="s">
        <v>404</v>
      </c>
      <c r="C211" s="78" t="s">
        <v>404</v>
      </c>
      <c r="D211" s="94" t="str">
        <f>VLOOKUP(C211,'Mileage Chart'!$A$2:$BA$52,2,FALSE)</f>
        <v>53</v>
      </c>
      <c r="E211" s="99">
        <f>VALUE(VLOOKUP(Calculator!B211,'Mileage Chart'!$A$2:$BA$52,D211,FALSE))</f>
        <v>0</v>
      </c>
    </row>
    <row r="212" spans="1:5" x14ac:dyDescent="0.2">
      <c r="A212" s="92"/>
      <c r="B212" s="78" t="s">
        <v>404</v>
      </c>
      <c r="C212" s="78" t="s">
        <v>404</v>
      </c>
      <c r="D212" s="94" t="str">
        <f>VLOOKUP(C212,'Mileage Chart'!$A$2:$BA$52,2,FALSE)</f>
        <v>53</v>
      </c>
      <c r="E212" s="99">
        <f>VALUE(VLOOKUP(Calculator!B212,'Mileage Chart'!$A$2:$BA$52,D212,FALSE))</f>
        <v>0</v>
      </c>
    </row>
    <row r="213" spans="1:5" x14ac:dyDescent="0.2">
      <c r="A213" s="92"/>
      <c r="B213" s="78" t="s">
        <v>404</v>
      </c>
      <c r="C213" s="78" t="s">
        <v>404</v>
      </c>
      <c r="D213" s="94" t="str">
        <f>VLOOKUP(C213,'Mileage Chart'!$A$2:$BA$52,2,FALSE)</f>
        <v>53</v>
      </c>
      <c r="E213" s="99">
        <f>VALUE(VLOOKUP(Calculator!B213,'Mileage Chart'!$A$2:$BA$52,D213,FALSE))</f>
        <v>0</v>
      </c>
    </row>
    <row r="214" spans="1:5" x14ac:dyDescent="0.2">
      <c r="A214" s="92"/>
      <c r="B214" s="78" t="s">
        <v>404</v>
      </c>
      <c r="C214" s="78" t="s">
        <v>404</v>
      </c>
      <c r="D214" s="94" t="str">
        <f>VLOOKUP(C214,'Mileage Chart'!$A$2:$BA$52,2,FALSE)</f>
        <v>53</v>
      </c>
      <c r="E214" s="99">
        <f>VALUE(VLOOKUP(Calculator!B214,'Mileage Chart'!$A$2:$BA$52,D214,FALSE))</f>
        <v>0</v>
      </c>
    </row>
    <row r="215" spans="1:5" x14ac:dyDescent="0.2">
      <c r="A215" s="92"/>
      <c r="B215" s="78" t="s">
        <v>404</v>
      </c>
      <c r="C215" s="78" t="s">
        <v>404</v>
      </c>
      <c r="D215" s="94" t="str">
        <f>VLOOKUP(C215,'Mileage Chart'!$A$2:$BA$52,2,FALSE)</f>
        <v>53</v>
      </c>
      <c r="E215" s="99">
        <f>VALUE(VLOOKUP(Calculator!B215,'Mileage Chart'!$A$2:$BA$52,D215,FALSE))</f>
        <v>0</v>
      </c>
    </row>
    <row r="216" spans="1:5" x14ac:dyDescent="0.2">
      <c r="A216" s="92"/>
      <c r="B216" s="78" t="s">
        <v>404</v>
      </c>
      <c r="C216" s="78" t="s">
        <v>404</v>
      </c>
      <c r="D216" s="94" t="str">
        <f>VLOOKUP(C216,'Mileage Chart'!$A$2:$BA$52,2,FALSE)</f>
        <v>53</v>
      </c>
      <c r="E216" s="99">
        <f>VALUE(VLOOKUP(Calculator!B216,'Mileage Chart'!$A$2:$BA$52,D216,FALSE))</f>
        <v>0</v>
      </c>
    </row>
    <row r="217" spans="1:5" x14ac:dyDescent="0.2">
      <c r="A217" s="92"/>
      <c r="B217" s="78" t="s">
        <v>404</v>
      </c>
      <c r="C217" s="78" t="s">
        <v>404</v>
      </c>
      <c r="D217" s="94" t="str">
        <f>VLOOKUP(C217,'Mileage Chart'!$A$2:$BA$52,2,FALSE)</f>
        <v>53</v>
      </c>
      <c r="E217" s="99">
        <f>VALUE(VLOOKUP(Calculator!B217,'Mileage Chart'!$A$2:$BA$52,D217,FALSE))</f>
        <v>0</v>
      </c>
    </row>
    <row r="218" spans="1:5" x14ac:dyDescent="0.2">
      <c r="A218" s="92"/>
      <c r="B218" s="78" t="s">
        <v>404</v>
      </c>
      <c r="C218" s="78" t="s">
        <v>404</v>
      </c>
      <c r="D218" s="94" t="str">
        <f>VLOOKUP(C218,'Mileage Chart'!$A$2:$BA$52,2,FALSE)</f>
        <v>53</v>
      </c>
      <c r="E218" s="99">
        <f>VALUE(VLOOKUP(Calculator!B218,'Mileage Chart'!$A$2:$BA$52,D218,FALSE))</f>
        <v>0</v>
      </c>
    </row>
    <row r="219" spans="1:5" x14ac:dyDescent="0.2">
      <c r="A219" s="92"/>
      <c r="B219" s="78" t="s">
        <v>404</v>
      </c>
      <c r="C219" s="78" t="s">
        <v>404</v>
      </c>
      <c r="D219" s="94" t="str">
        <f>VLOOKUP(C219,'Mileage Chart'!$A$2:$BA$52,2,FALSE)</f>
        <v>53</v>
      </c>
      <c r="E219" s="99">
        <f>VALUE(VLOOKUP(Calculator!B219,'Mileage Chart'!$A$2:$BA$52,D219,FALSE))</f>
        <v>0</v>
      </c>
    </row>
    <row r="220" spans="1:5" x14ac:dyDescent="0.2">
      <c r="A220" s="92"/>
      <c r="B220" s="78" t="s">
        <v>404</v>
      </c>
      <c r="C220" s="78" t="s">
        <v>404</v>
      </c>
      <c r="D220" s="94" t="str">
        <f>VLOOKUP(C220,'Mileage Chart'!$A$2:$BA$52,2,FALSE)</f>
        <v>53</v>
      </c>
      <c r="E220" s="99">
        <f>VALUE(VLOOKUP(Calculator!B220,'Mileage Chart'!$A$2:$BA$52,D220,FALSE))</f>
        <v>0</v>
      </c>
    </row>
    <row r="221" spans="1:5" x14ac:dyDescent="0.2">
      <c r="A221" s="92"/>
      <c r="B221" s="78" t="s">
        <v>404</v>
      </c>
      <c r="C221" s="78" t="s">
        <v>404</v>
      </c>
      <c r="D221" s="94" t="str">
        <f>VLOOKUP(C221,'Mileage Chart'!$A$2:$BA$52,2,FALSE)</f>
        <v>53</v>
      </c>
      <c r="E221" s="99">
        <f>VALUE(VLOOKUP(Calculator!B221,'Mileage Chart'!$A$2:$BA$52,D221,FALSE))</f>
        <v>0</v>
      </c>
    </row>
    <row r="222" spans="1:5" x14ac:dyDescent="0.2">
      <c r="A222" s="92"/>
      <c r="B222" s="78" t="s">
        <v>404</v>
      </c>
      <c r="C222" s="78" t="s">
        <v>404</v>
      </c>
      <c r="D222" s="94" t="str">
        <f>VLOOKUP(C222,'Mileage Chart'!$A$2:$BA$52,2,FALSE)</f>
        <v>53</v>
      </c>
      <c r="E222" s="99">
        <f>VALUE(VLOOKUP(Calculator!B222,'Mileage Chart'!$A$2:$BA$52,D222,FALSE))</f>
        <v>0</v>
      </c>
    </row>
    <row r="223" spans="1:5" x14ac:dyDescent="0.2">
      <c r="A223" s="92"/>
      <c r="B223" s="78" t="s">
        <v>404</v>
      </c>
      <c r="C223" s="78" t="s">
        <v>404</v>
      </c>
      <c r="D223" s="94" t="str">
        <f>VLOOKUP(C223,'Mileage Chart'!$A$2:$BA$52,2,FALSE)</f>
        <v>53</v>
      </c>
      <c r="E223" s="99">
        <f>VALUE(VLOOKUP(Calculator!B223,'Mileage Chart'!$A$2:$BA$52,D223,FALSE))</f>
        <v>0</v>
      </c>
    </row>
    <row r="224" spans="1:5" x14ac:dyDescent="0.2">
      <c r="A224" s="92"/>
      <c r="B224" s="78" t="s">
        <v>404</v>
      </c>
      <c r="C224" s="78" t="s">
        <v>404</v>
      </c>
      <c r="D224" s="94" t="str">
        <f>VLOOKUP(C224,'Mileage Chart'!$A$2:$BA$52,2,FALSE)</f>
        <v>53</v>
      </c>
      <c r="E224" s="99">
        <f>VALUE(VLOOKUP(Calculator!B224,'Mileage Chart'!$A$2:$BA$52,D224,FALSE))</f>
        <v>0</v>
      </c>
    </row>
    <row r="225" spans="1:5" x14ac:dyDescent="0.2">
      <c r="A225" s="92"/>
      <c r="B225" s="78" t="s">
        <v>404</v>
      </c>
      <c r="C225" s="78" t="s">
        <v>404</v>
      </c>
      <c r="D225" s="94" t="str">
        <f>VLOOKUP(C225,'Mileage Chart'!$A$2:$BA$52,2,FALSE)</f>
        <v>53</v>
      </c>
      <c r="E225" s="99">
        <f>VALUE(VLOOKUP(Calculator!B225,'Mileage Chart'!$A$2:$BA$52,D225,FALSE))</f>
        <v>0</v>
      </c>
    </row>
    <row r="226" spans="1:5" x14ac:dyDescent="0.2">
      <c r="A226" s="92"/>
      <c r="B226" s="78" t="s">
        <v>404</v>
      </c>
      <c r="C226" s="78" t="s">
        <v>404</v>
      </c>
      <c r="D226" s="94" t="str">
        <f>VLOOKUP(C226,'Mileage Chart'!$A$2:$BA$52,2,FALSE)</f>
        <v>53</v>
      </c>
      <c r="E226" s="99">
        <f>VALUE(VLOOKUP(Calculator!B226,'Mileage Chart'!$A$2:$BA$52,D226,FALSE))</f>
        <v>0</v>
      </c>
    </row>
    <row r="227" spans="1:5" x14ac:dyDescent="0.2">
      <c r="A227" s="92"/>
      <c r="B227" s="78" t="s">
        <v>404</v>
      </c>
      <c r="C227" s="78" t="s">
        <v>404</v>
      </c>
      <c r="D227" s="94" t="str">
        <f>VLOOKUP(C227,'Mileage Chart'!$A$2:$BA$52,2,FALSE)</f>
        <v>53</v>
      </c>
      <c r="E227" s="99">
        <f>VALUE(VLOOKUP(Calculator!B227,'Mileage Chart'!$A$2:$BA$52,D227,FALSE))</f>
        <v>0</v>
      </c>
    </row>
    <row r="228" spans="1:5" x14ac:dyDescent="0.2">
      <c r="A228" s="92"/>
      <c r="B228" s="78" t="s">
        <v>404</v>
      </c>
      <c r="C228" s="78" t="s">
        <v>404</v>
      </c>
      <c r="D228" s="94" t="str">
        <f>VLOOKUP(C228,'Mileage Chart'!$A$2:$BA$52,2,FALSE)</f>
        <v>53</v>
      </c>
      <c r="E228" s="99">
        <f>VALUE(VLOOKUP(Calculator!B228,'Mileage Chart'!$A$2:$BA$52,D228,FALSE))</f>
        <v>0</v>
      </c>
    </row>
    <row r="229" spans="1:5" x14ac:dyDescent="0.2">
      <c r="A229" s="92"/>
      <c r="B229" s="78" t="s">
        <v>404</v>
      </c>
      <c r="C229" s="78" t="s">
        <v>404</v>
      </c>
      <c r="D229" s="94" t="str">
        <f>VLOOKUP(C229,'Mileage Chart'!$A$2:$BA$52,2,FALSE)</f>
        <v>53</v>
      </c>
      <c r="E229" s="99">
        <f>VALUE(VLOOKUP(Calculator!B229,'Mileage Chart'!$A$2:$BA$52,D229,FALSE))</f>
        <v>0</v>
      </c>
    </row>
    <row r="230" spans="1:5" x14ac:dyDescent="0.2">
      <c r="A230" s="92"/>
      <c r="B230" s="78" t="s">
        <v>404</v>
      </c>
      <c r="C230" s="78" t="s">
        <v>404</v>
      </c>
      <c r="D230" s="94" t="str">
        <f>VLOOKUP(C230,'Mileage Chart'!$A$2:$BA$52,2,FALSE)</f>
        <v>53</v>
      </c>
      <c r="E230" s="99">
        <f>VALUE(VLOOKUP(Calculator!B230,'Mileage Chart'!$A$2:$BA$52,D230,FALSE))</f>
        <v>0</v>
      </c>
    </row>
    <row r="231" spans="1:5" x14ac:dyDescent="0.2">
      <c r="A231" s="92"/>
      <c r="B231" s="78" t="s">
        <v>404</v>
      </c>
      <c r="C231" s="78" t="s">
        <v>404</v>
      </c>
      <c r="D231" s="94" t="str">
        <f>VLOOKUP(C231,'Mileage Chart'!$A$2:$BA$52,2,FALSE)</f>
        <v>53</v>
      </c>
      <c r="E231" s="99">
        <f>VALUE(VLOOKUP(Calculator!B231,'Mileage Chart'!$A$2:$BA$52,D231,FALSE))</f>
        <v>0</v>
      </c>
    </row>
    <row r="232" spans="1:5" x14ac:dyDescent="0.2">
      <c r="A232" s="92"/>
      <c r="B232" s="78" t="s">
        <v>404</v>
      </c>
      <c r="C232" s="78" t="s">
        <v>404</v>
      </c>
      <c r="D232" s="94" t="str">
        <f>VLOOKUP(C232,'Mileage Chart'!$A$2:$BA$52,2,FALSE)</f>
        <v>53</v>
      </c>
      <c r="E232" s="99">
        <f>VALUE(VLOOKUP(Calculator!B232,'Mileage Chart'!$A$2:$BA$52,D232,FALSE))</f>
        <v>0</v>
      </c>
    </row>
    <row r="233" spans="1:5" x14ac:dyDescent="0.2">
      <c r="A233" s="92"/>
      <c r="B233" s="78" t="s">
        <v>404</v>
      </c>
      <c r="C233" s="78" t="s">
        <v>404</v>
      </c>
      <c r="D233" s="94" t="str">
        <f>VLOOKUP(C233,'Mileage Chart'!$A$2:$BA$52,2,FALSE)</f>
        <v>53</v>
      </c>
      <c r="E233" s="99">
        <f>VALUE(VLOOKUP(Calculator!B233,'Mileage Chart'!$A$2:$BA$52,D233,FALSE))</f>
        <v>0</v>
      </c>
    </row>
    <row r="234" spans="1:5" x14ac:dyDescent="0.2">
      <c r="A234" s="92"/>
      <c r="B234" s="78" t="s">
        <v>404</v>
      </c>
      <c r="C234" s="78" t="s">
        <v>404</v>
      </c>
      <c r="D234" s="94" t="str">
        <f>VLOOKUP(C234,'Mileage Chart'!$A$2:$BA$52,2,FALSE)</f>
        <v>53</v>
      </c>
      <c r="E234" s="99">
        <f>VALUE(VLOOKUP(Calculator!B234,'Mileage Chart'!$A$2:$BA$52,D234,FALSE))</f>
        <v>0</v>
      </c>
    </row>
    <row r="235" spans="1:5" x14ac:dyDescent="0.2">
      <c r="A235" s="92"/>
      <c r="B235" s="78" t="s">
        <v>404</v>
      </c>
      <c r="C235" s="78" t="s">
        <v>404</v>
      </c>
      <c r="D235" s="94" t="str">
        <f>VLOOKUP(C235,'Mileage Chart'!$A$2:$BA$52,2,FALSE)</f>
        <v>53</v>
      </c>
      <c r="E235" s="99">
        <f>VALUE(VLOOKUP(Calculator!B235,'Mileage Chart'!$A$2:$BA$52,D235,FALSE))</f>
        <v>0</v>
      </c>
    </row>
    <row r="236" spans="1:5" x14ac:dyDescent="0.2">
      <c r="A236" s="92"/>
      <c r="B236" s="78" t="s">
        <v>404</v>
      </c>
      <c r="C236" s="78" t="s">
        <v>404</v>
      </c>
      <c r="D236" s="94" t="str">
        <f>VLOOKUP(C236,'Mileage Chart'!$A$2:$BA$52,2,FALSE)</f>
        <v>53</v>
      </c>
      <c r="E236" s="99">
        <f>VALUE(VLOOKUP(Calculator!B236,'Mileage Chart'!$A$2:$BA$52,D236,FALSE))</f>
        <v>0</v>
      </c>
    </row>
    <row r="237" spans="1:5" x14ac:dyDescent="0.2">
      <c r="A237" s="92"/>
      <c r="B237" s="78" t="s">
        <v>404</v>
      </c>
      <c r="C237" s="78" t="s">
        <v>404</v>
      </c>
      <c r="D237" s="94" t="str">
        <f>VLOOKUP(C237,'Mileage Chart'!$A$2:$BA$52,2,FALSE)</f>
        <v>53</v>
      </c>
      <c r="E237" s="99">
        <f>VALUE(VLOOKUP(Calculator!B237,'Mileage Chart'!$A$2:$BA$52,D237,FALSE))</f>
        <v>0</v>
      </c>
    </row>
    <row r="238" spans="1:5" x14ac:dyDescent="0.2">
      <c r="A238" s="92"/>
      <c r="B238" s="78" t="s">
        <v>404</v>
      </c>
      <c r="C238" s="78" t="s">
        <v>404</v>
      </c>
      <c r="D238" s="94" t="str">
        <f>VLOOKUP(C238,'Mileage Chart'!$A$2:$BA$52,2,FALSE)</f>
        <v>53</v>
      </c>
      <c r="E238" s="99">
        <f>VALUE(VLOOKUP(Calculator!B238,'Mileage Chart'!$A$2:$BA$52,D238,FALSE))</f>
        <v>0</v>
      </c>
    </row>
    <row r="239" spans="1:5" x14ac:dyDescent="0.2">
      <c r="A239" s="92"/>
      <c r="B239" s="78" t="s">
        <v>404</v>
      </c>
      <c r="C239" s="78" t="s">
        <v>404</v>
      </c>
      <c r="D239" s="94" t="str">
        <f>VLOOKUP(C239,'Mileage Chart'!$A$2:$BA$52,2,FALSE)</f>
        <v>53</v>
      </c>
      <c r="E239" s="99">
        <f>VALUE(VLOOKUP(Calculator!B239,'Mileage Chart'!$A$2:$BA$52,D239,FALSE))</f>
        <v>0</v>
      </c>
    </row>
    <row r="240" spans="1:5" x14ac:dyDescent="0.2">
      <c r="A240" s="92"/>
      <c r="B240" s="78" t="s">
        <v>404</v>
      </c>
      <c r="C240" s="78" t="s">
        <v>404</v>
      </c>
      <c r="D240" s="94" t="str">
        <f>VLOOKUP(C240,'Mileage Chart'!$A$2:$BA$52,2,FALSE)</f>
        <v>53</v>
      </c>
      <c r="E240" s="99">
        <f>VALUE(VLOOKUP(Calculator!B240,'Mileage Chart'!$A$2:$BA$52,D240,FALSE))</f>
        <v>0</v>
      </c>
    </row>
    <row r="241" spans="1:5" x14ac:dyDescent="0.2">
      <c r="A241" s="92"/>
      <c r="B241" s="78" t="s">
        <v>404</v>
      </c>
      <c r="C241" s="78" t="s">
        <v>404</v>
      </c>
      <c r="D241" s="94" t="str">
        <f>VLOOKUP(C241,'Mileage Chart'!$A$2:$BA$52,2,FALSE)</f>
        <v>53</v>
      </c>
      <c r="E241" s="99">
        <f>VALUE(VLOOKUP(Calculator!B241,'Mileage Chart'!$A$2:$BA$52,D241,FALSE))</f>
        <v>0</v>
      </c>
    </row>
    <row r="242" spans="1:5" x14ac:dyDescent="0.2">
      <c r="A242" s="92"/>
      <c r="B242" s="78" t="s">
        <v>404</v>
      </c>
      <c r="C242" s="78" t="s">
        <v>404</v>
      </c>
      <c r="D242" s="94" t="str">
        <f>VLOOKUP(C242,'Mileage Chart'!$A$2:$BA$52,2,FALSE)</f>
        <v>53</v>
      </c>
      <c r="E242" s="99">
        <f>VALUE(VLOOKUP(Calculator!B242,'Mileage Chart'!$A$2:$BA$52,D242,FALSE))</f>
        <v>0</v>
      </c>
    </row>
    <row r="243" spans="1:5" x14ac:dyDescent="0.2">
      <c r="A243" s="92"/>
      <c r="B243" s="78" t="s">
        <v>404</v>
      </c>
      <c r="C243" s="78" t="s">
        <v>404</v>
      </c>
      <c r="D243" s="94" t="str">
        <f>VLOOKUP(C243,'Mileage Chart'!$A$2:$BA$52,2,FALSE)</f>
        <v>53</v>
      </c>
      <c r="E243" s="99">
        <f>VALUE(VLOOKUP(Calculator!B243,'Mileage Chart'!$A$2:$BA$52,D243,FALSE))</f>
        <v>0</v>
      </c>
    </row>
    <row r="244" spans="1:5" x14ac:dyDescent="0.2">
      <c r="A244" s="92"/>
      <c r="B244" s="78" t="s">
        <v>404</v>
      </c>
      <c r="C244" s="78" t="s">
        <v>404</v>
      </c>
      <c r="D244" s="94" t="str">
        <f>VLOOKUP(C244,'Mileage Chart'!$A$2:$BA$52,2,FALSE)</f>
        <v>53</v>
      </c>
      <c r="E244" s="99">
        <f>VALUE(VLOOKUP(Calculator!B244,'Mileage Chart'!$A$2:$BA$52,D244,FALSE))</f>
        <v>0</v>
      </c>
    </row>
    <row r="245" spans="1:5" x14ac:dyDescent="0.2">
      <c r="A245" s="92"/>
      <c r="B245" s="78" t="s">
        <v>404</v>
      </c>
      <c r="C245" s="78" t="s">
        <v>404</v>
      </c>
      <c r="D245" s="94" t="str">
        <f>VLOOKUP(C245,'Mileage Chart'!$A$2:$BA$52,2,FALSE)</f>
        <v>53</v>
      </c>
      <c r="E245" s="99">
        <f>VALUE(VLOOKUP(Calculator!B245,'Mileage Chart'!$A$2:$BA$52,D245,FALSE))</f>
        <v>0</v>
      </c>
    </row>
    <row r="246" spans="1:5" x14ac:dyDescent="0.2">
      <c r="A246" s="92"/>
      <c r="B246" s="78" t="s">
        <v>404</v>
      </c>
      <c r="C246" s="78" t="s">
        <v>404</v>
      </c>
      <c r="D246" s="94" t="str">
        <f>VLOOKUP(C246,'Mileage Chart'!$A$2:$BA$52,2,FALSE)</f>
        <v>53</v>
      </c>
      <c r="E246" s="99">
        <f>VALUE(VLOOKUP(Calculator!B246,'Mileage Chart'!$A$2:$BA$52,D246,FALSE))</f>
        <v>0</v>
      </c>
    </row>
    <row r="247" spans="1:5" x14ac:dyDescent="0.2">
      <c r="A247" s="92"/>
      <c r="B247" s="78" t="s">
        <v>404</v>
      </c>
      <c r="C247" s="78" t="s">
        <v>404</v>
      </c>
      <c r="D247" s="94" t="str">
        <f>VLOOKUP(C247,'Mileage Chart'!$A$2:$BA$52,2,FALSE)</f>
        <v>53</v>
      </c>
      <c r="E247" s="99">
        <f>VALUE(VLOOKUP(Calculator!B247,'Mileage Chart'!$A$2:$BA$52,D247,FALSE))</f>
        <v>0</v>
      </c>
    </row>
    <row r="248" spans="1:5" x14ac:dyDescent="0.2">
      <c r="A248" s="92"/>
      <c r="B248" s="78" t="s">
        <v>404</v>
      </c>
      <c r="C248" s="78" t="s">
        <v>404</v>
      </c>
      <c r="D248" s="94" t="str">
        <f>VLOOKUP(C248,'Mileage Chart'!$A$2:$BA$52,2,FALSE)</f>
        <v>53</v>
      </c>
      <c r="E248" s="99">
        <f>VALUE(VLOOKUP(Calculator!B248,'Mileage Chart'!$A$2:$BA$52,D248,FALSE))</f>
        <v>0</v>
      </c>
    </row>
    <row r="249" spans="1:5" x14ac:dyDescent="0.2">
      <c r="A249" s="92"/>
      <c r="B249" s="78" t="s">
        <v>404</v>
      </c>
      <c r="C249" s="78" t="s">
        <v>404</v>
      </c>
      <c r="D249" s="94" t="str">
        <f>VLOOKUP(C249,'Mileage Chart'!$A$2:$BA$52,2,FALSE)</f>
        <v>53</v>
      </c>
      <c r="E249" s="99">
        <f>VALUE(VLOOKUP(Calculator!B249,'Mileage Chart'!$A$2:$BA$52,D249,FALSE))</f>
        <v>0</v>
      </c>
    </row>
    <row r="250" spans="1:5" x14ac:dyDescent="0.2">
      <c r="A250" s="92"/>
      <c r="B250" s="78" t="s">
        <v>404</v>
      </c>
      <c r="C250" s="78" t="s">
        <v>404</v>
      </c>
      <c r="D250" s="94" t="str">
        <f>VLOOKUP(C250,'Mileage Chart'!$A$2:$BA$52,2,FALSE)</f>
        <v>53</v>
      </c>
      <c r="E250" s="99">
        <f>VALUE(VLOOKUP(Calculator!B250,'Mileage Chart'!$A$2:$BA$52,D250,FALSE))</f>
        <v>0</v>
      </c>
    </row>
    <row r="251" spans="1:5" x14ac:dyDescent="0.2">
      <c r="A251" s="92"/>
      <c r="B251" s="78" t="s">
        <v>404</v>
      </c>
      <c r="C251" s="78" t="s">
        <v>404</v>
      </c>
      <c r="D251" s="94" t="str">
        <f>VLOOKUP(C251,'Mileage Chart'!$A$2:$BA$52,2,FALSE)</f>
        <v>53</v>
      </c>
      <c r="E251" s="99">
        <f>VALUE(VLOOKUP(Calculator!B251,'Mileage Chart'!$A$2:$BA$52,D251,FALSE))</f>
        <v>0</v>
      </c>
    </row>
    <row r="252" spans="1:5" x14ac:dyDescent="0.2">
      <c r="A252" s="92"/>
      <c r="B252" s="78" t="s">
        <v>404</v>
      </c>
      <c r="C252" s="78" t="s">
        <v>404</v>
      </c>
      <c r="D252" s="94" t="str">
        <f>VLOOKUP(C252,'Mileage Chart'!$A$2:$BA$52,2,FALSE)</f>
        <v>53</v>
      </c>
      <c r="E252" s="99">
        <f>VALUE(VLOOKUP(Calculator!B252,'Mileage Chart'!$A$2:$BA$52,D252,FALSE))</f>
        <v>0</v>
      </c>
    </row>
    <row r="253" spans="1:5" x14ac:dyDescent="0.2">
      <c r="A253" s="92"/>
      <c r="B253" s="78" t="s">
        <v>404</v>
      </c>
      <c r="C253" s="78" t="s">
        <v>404</v>
      </c>
      <c r="D253" s="94" t="str">
        <f>VLOOKUP(C253,'Mileage Chart'!$A$2:$BA$52,2,FALSE)</f>
        <v>53</v>
      </c>
      <c r="E253" s="99">
        <f>VALUE(VLOOKUP(Calculator!B253,'Mileage Chart'!$A$2:$BA$52,D253,FALSE))</f>
        <v>0</v>
      </c>
    </row>
    <row r="254" spans="1:5" x14ac:dyDescent="0.2">
      <c r="A254" s="92"/>
      <c r="B254" s="78" t="s">
        <v>404</v>
      </c>
      <c r="C254" s="78" t="s">
        <v>404</v>
      </c>
      <c r="D254" s="94" t="str">
        <f>VLOOKUP(C254,'Mileage Chart'!$A$2:$BA$52,2,FALSE)</f>
        <v>53</v>
      </c>
      <c r="E254" s="99">
        <f>VALUE(VLOOKUP(Calculator!B254,'Mileage Chart'!$A$2:$BA$52,D254,FALSE))</f>
        <v>0</v>
      </c>
    </row>
    <row r="255" spans="1:5" x14ac:dyDescent="0.2">
      <c r="A255" s="92"/>
      <c r="B255" s="78" t="s">
        <v>404</v>
      </c>
      <c r="C255" s="78" t="s">
        <v>404</v>
      </c>
      <c r="D255" s="94" t="str">
        <f>VLOOKUP(C255,'Mileage Chart'!$A$2:$BA$52,2,FALSE)</f>
        <v>53</v>
      </c>
      <c r="E255" s="99">
        <f>VALUE(VLOOKUP(Calculator!B255,'Mileage Chart'!$A$2:$BA$52,D255,FALSE))</f>
        <v>0</v>
      </c>
    </row>
    <row r="256" spans="1:5" x14ac:dyDescent="0.2">
      <c r="A256" s="92"/>
      <c r="B256" s="78" t="s">
        <v>404</v>
      </c>
      <c r="C256" s="78" t="s">
        <v>404</v>
      </c>
      <c r="D256" s="94" t="str">
        <f>VLOOKUP(C256,'Mileage Chart'!$A$2:$BA$52,2,FALSE)</f>
        <v>53</v>
      </c>
      <c r="E256" s="99">
        <f>VALUE(VLOOKUP(Calculator!B256,'Mileage Chart'!$A$2:$BA$52,D256,FALSE))</f>
        <v>0</v>
      </c>
    </row>
    <row r="257" spans="1:5" x14ac:dyDescent="0.2">
      <c r="A257" s="92"/>
      <c r="B257" s="78" t="s">
        <v>404</v>
      </c>
      <c r="C257" s="78" t="s">
        <v>404</v>
      </c>
      <c r="D257" s="94" t="str">
        <f>VLOOKUP(C257,'Mileage Chart'!$A$2:$BA$52,2,FALSE)</f>
        <v>53</v>
      </c>
      <c r="E257" s="99">
        <f>VALUE(VLOOKUP(Calculator!B257,'Mileage Chart'!$A$2:$BA$52,D257,FALSE))</f>
        <v>0</v>
      </c>
    </row>
    <row r="258" spans="1:5" x14ac:dyDescent="0.2">
      <c r="A258" s="92"/>
      <c r="B258" s="78" t="s">
        <v>404</v>
      </c>
      <c r="C258" s="78" t="s">
        <v>404</v>
      </c>
      <c r="D258" s="94" t="str">
        <f>VLOOKUP(C258,'Mileage Chart'!$A$2:$BA$52,2,FALSE)</f>
        <v>53</v>
      </c>
      <c r="E258" s="99">
        <f>VALUE(VLOOKUP(Calculator!B258,'Mileage Chart'!$A$2:$BA$52,D258,FALSE))</f>
        <v>0</v>
      </c>
    </row>
    <row r="259" spans="1:5" x14ac:dyDescent="0.2">
      <c r="A259" s="92"/>
      <c r="B259" s="78" t="s">
        <v>404</v>
      </c>
      <c r="C259" s="78" t="s">
        <v>404</v>
      </c>
      <c r="D259" s="94" t="str">
        <f>VLOOKUP(C259,'Mileage Chart'!$A$2:$BA$52,2,FALSE)</f>
        <v>53</v>
      </c>
      <c r="E259" s="99">
        <f>VALUE(VLOOKUP(Calculator!B259,'Mileage Chart'!$A$2:$BA$52,D259,FALSE))</f>
        <v>0</v>
      </c>
    </row>
    <row r="260" spans="1:5" x14ac:dyDescent="0.2">
      <c r="A260" s="92"/>
      <c r="B260" s="78" t="s">
        <v>404</v>
      </c>
      <c r="C260" s="78" t="s">
        <v>404</v>
      </c>
      <c r="D260" s="94" t="str">
        <f>VLOOKUP(C260,'Mileage Chart'!$A$2:$BA$52,2,FALSE)</f>
        <v>53</v>
      </c>
      <c r="E260" s="99">
        <f>VALUE(VLOOKUP(Calculator!B260,'Mileage Chart'!$A$2:$BA$52,D260,FALSE))</f>
        <v>0</v>
      </c>
    </row>
    <row r="261" spans="1:5" x14ac:dyDescent="0.2">
      <c r="A261" s="92"/>
      <c r="B261" s="78" t="s">
        <v>404</v>
      </c>
      <c r="C261" s="78" t="s">
        <v>404</v>
      </c>
      <c r="D261" s="94" t="str">
        <f>VLOOKUP(C261,'Mileage Chart'!$A$2:$BA$52,2,FALSE)</f>
        <v>53</v>
      </c>
      <c r="E261" s="99">
        <f>VALUE(VLOOKUP(Calculator!B261,'Mileage Chart'!$A$2:$BA$52,D261,FALSE))</f>
        <v>0</v>
      </c>
    </row>
    <row r="262" spans="1:5" x14ac:dyDescent="0.2">
      <c r="A262" s="92"/>
      <c r="B262" s="78" t="s">
        <v>404</v>
      </c>
      <c r="C262" s="78" t="s">
        <v>404</v>
      </c>
      <c r="D262" s="94" t="str">
        <f>VLOOKUP(C262,'Mileage Chart'!$A$2:$BA$52,2,FALSE)</f>
        <v>53</v>
      </c>
      <c r="E262" s="99">
        <f>VALUE(VLOOKUP(Calculator!B262,'Mileage Chart'!$A$2:$BA$52,D262,FALSE))</f>
        <v>0</v>
      </c>
    </row>
    <row r="263" spans="1:5" x14ac:dyDescent="0.2">
      <c r="A263" s="92"/>
      <c r="B263" s="78" t="s">
        <v>404</v>
      </c>
      <c r="C263" s="78" t="s">
        <v>404</v>
      </c>
      <c r="D263" s="94" t="str">
        <f>VLOOKUP(C263,'Mileage Chart'!$A$2:$BA$52,2,FALSE)</f>
        <v>53</v>
      </c>
      <c r="E263" s="99">
        <f>VALUE(VLOOKUP(Calculator!B263,'Mileage Chart'!$A$2:$BA$52,D263,FALSE))</f>
        <v>0</v>
      </c>
    </row>
    <row r="264" spans="1:5" x14ac:dyDescent="0.2">
      <c r="A264" s="92"/>
      <c r="B264" s="78" t="s">
        <v>404</v>
      </c>
      <c r="C264" s="78" t="s">
        <v>404</v>
      </c>
      <c r="D264" s="94" t="str">
        <f>VLOOKUP(C264,'Mileage Chart'!$A$2:$BA$52,2,FALSE)</f>
        <v>53</v>
      </c>
      <c r="E264" s="99">
        <f>VALUE(VLOOKUP(Calculator!B264,'Mileage Chart'!$A$2:$BA$52,D264,FALSE))</f>
        <v>0</v>
      </c>
    </row>
    <row r="265" spans="1:5" x14ac:dyDescent="0.2">
      <c r="A265" s="92"/>
      <c r="B265" s="78" t="s">
        <v>404</v>
      </c>
      <c r="C265" s="78" t="s">
        <v>404</v>
      </c>
      <c r="D265" s="94" t="str">
        <f>VLOOKUP(C265,'Mileage Chart'!$A$2:$BA$52,2,FALSE)</f>
        <v>53</v>
      </c>
      <c r="E265" s="99">
        <f>VALUE(VLOOKUP(Calculator!B265,'Mileage Chart'!$A$2:$BA$52,D265,FALSE))</f>
        <v>0</v>
      </c>
    </row>
    <row r="266" spans="1:5" x14ac:dyDescent="0.2">
      <c r="A266" s="92"/>
      <c r="B266" s="78" t="s">
        <v>404</v>
      </c>
      <c r="C266" s="78" t="s">
        <v>404</v>
      </c>
      <c r="D266" s="94" t="str">
        <f>VLOOKUP(C266,'Mileage Chart'!$A$2:$BA$52,2,FALSE)</f>
        <v>53</v>
      </c>
      <c r="E266" s="99">
        <f>VALUE(VLOOKUP(Calculator!B266,'Mileage Chart'!$A$2:$BA$52,D266,FALSE))</f>
        <v>0</v>
      </c>
    </row>
    <row r="267" spans="1:5" x14ac:dyDescent="0.2">
      <c r="A267" s="92"/>
      <c r="B267" s="78" t="s">
        <v>404</v>
      </c>
      <c r="C267" s="78" t="s">
        <v>404</v>
      </c>
      <c r="D267" s="94" t="str">
        <f>VLOOKUP(C267,'Mileage Chart'!$A$2:$BA$52,2,FALSE)</f>
        <v>53</v>
      </c>
      <c r="E267" s="99">
        <f>VALUE(VLOOKUP(Calculator!B267,'Mileage Chart'!$A$2:$BA$52,D267,FALSE))</f>
        <v>0</v>
      </c>
    </row>
    <row r="268" spans="1:5" x14ac:dyDescent="0.2">
      <c r="A268" s="92"/>
      <c r="B268" s="78" t="s">
        <v>404</v>
      </c>
      <c r="C268" s="78" t="s">
        <v>404</v>
      </c>
      <c r="D268" s="94" t="str">
        <f>VLOOKUP(C268,'Mileage Chart'!$A$2:$BA$52,2,FALSE)</f>
        <v>53</v>
      </c>
      <c r="E268" s="99">
        <f>VALUE(VLOOKUP(Calculator!B268,'Mileage Chart'!$A$2:$BA$52,D268,FALSE))</f>
        <v>0</v>
      </c>
    </row>
    <row r="269" spans="1:5" x14ac:dyDescent="0.2">
      <c r="A269" s="92"/>
      <c r="B269" s="78" t="s">
        <v>404</v>
      </c>
      <c r="C269" s="78" t="s">
        <v>404</v>
      </c>
      <c r="D269" s="94" t="str">
        <f>VLOOKUP(C269,'Mileage Chart'!$A$2:$BA$52,2,FALSE)</f>
        <v>53</v>
      </c>
      <c r="E269" s="99">
        <f>VALUE(VLOOKUP(Calculator!B269,'Mileage Chart'!$A$2:$BA$52,D269,FALSE))</f>
        <v>0</v>
      </c>
    </row>
    <row r="270" spans="1:5" x14ac:dyDescent="0.2">
      <c r="A270" s="92"/>
      <c r="B270" s="78" t="s">
        <v>404</v>
      </c>
      <c r="C270" s="78" t="s">
        <v>404</v>
      </c>
      <c r="D270" s="94" t="str">
        <f>VLOOKUP(C270,'Mileage Chart'!$A$2:$BA$52,2,FALSE)</f>
        <v>53</v>
      </c>
      <c r="E270" s="99">
        <f>VALUE(VLOOKUP(Calculator!B270,'Mileage Chart'!$A$2:$BA$52,D270,FALSE))</f>
        <v>0</v>
      </c>
    </row>
    <row r="271" spans="1:5" x14ac:dyDescent="0.2">
      <c r="A271" s="92"/>
      <c r="B271" s="78" t="s">
        <v>404</v>
      </c>
      <c r="C271" s="78" t="s">
        <v>404</v>
      </c>
      <c r="D271" s="94" t="str">
        <f>VLOOKUP(C271,'Mileage Chart'!$A$2:$BA$52,2,FALSE)</f>
        <v>53</v>
      </c>
      <c r="E271" s="99">
        <f>VALUE(VLOOKUP(Calculator!B271,'Mileage Chart'!$A$2:$BA$52,D271,FALSE))</f>
        <v>0</v>
      </c>
    </row>
    <row r="272" spans="1:5" x14ac:dyDescent="0.2">
      <c r="A272" s="92"/>
      <c r="B272" s="78" t="s">
        <v>404</v>
      </c>
      <c r="C272" s="78" t="s">
        <v>404</v>
      </c>
      <c r="D272" s="94" t="str">
        <f>VLOOKUP(C272,'Mileage Chart'!$A$2:$BA$52,2,FALSE)</f>
        <v>53</v>
      </c>
      <c r="E272" s="99">
        <f>VALUE(VLOOKUP(Calculator!B272,'Mileage Chart'!$A$2:$BA$52,D272,FALSE))</f>
        <v>0</v>
      </c>
    </row>
    <row r="273" spans="1:5" x14ac:dyDescent="0.2">
      <c r="A273" s="92"/>
      <c r="B273" s="78" t="s">
        <v>404</v>
      </c>
      <c r="C273" s="78" t="s">
        <v>404</v>
      </c>
      <c r="D273" s="94" t="str">
        <f>VLOOKUP(C273,'Mileage Chart'!$A$2:$BA$52,2,FALSE)</f>
        <v>53</v>
      </c>
      <c r="E273" s="99">
        <f>VALUE(VLOOKUP(Calculator!B273,'Mileage Chart'!$A$2:$BA$52,D273,FALSE))</f>
        <v>0</v>
      </c>
    </row>
    <row r="274" spans="1:5" x14ac:dyDescent="0.2">
      <c r="A274" s="92"/>
      <c r="B274" s="78" t="s">
        <v>404</v>
      </c>
      <c r="C274" s="78" t="s">
        <v>404</v>
      </c>
      <c r="D274" s="94" t="str">
        <f>VLOOKUP(C274,'Mileage Chart'!$A$2:$BA$52,2,FALSE)</f>
        <v>53</v>
      </c>
      <c r="E274" s="99">
        <f>VALUE(VLOOKUP(Calculator!B274,'Mileage Chart'!$A$2:$BA$52,D274,FALSE))</f>
        <v>0</v>
      </c>
    </row>
    <row r="275" spans="1:5" x14ac:dyDescent="0.2">
      <c r="A275" s="92"/>
      <c r="B275" s="78" t="s">
        <v>404</v>
      </c>
      <c r="C275" s="78" t="s">
        <v>404</v>
      </c>
      <c r="D275" s="94" t="str">
        <f>VLOOKUP(C275,'Mileage Chart'!$A$2:$BA$52,2,FALSE)</f>
        <v>53</v>
      </c>
      <c r="E275" s="99">
        <f>VALUE(VLOOKUP(Calculator!B275,'Mileage Chart'!$A$2:$BA$52,D275,FALSE))</f>
        <v>0</v>
      </c>
    </row>
    <row r="276" spans="1:5" x14ac:dyDescent="0.2">
      <c r="A276" s="92"/>
      <c r="B276" s="78" t="s">
        <v>404</v>
      </c>
      <c r="C276" s="78" t="s">
        <v>404</v>
      </c>
      <c r="D276" s="94" t="str">
        <f>VLOOKUP(C276,'Mileage Chart'!$A$2:$BA$52,2,FALSE)</f>
        <v>53</v>
      </c>
      <c r="E276" s="99">
        <f>VALUE(VLOOKUP(Calculator!B276,'Mileage Chart'!$A$2:$BA$52,D276,FALSE))</f>
        <v>0</v>
      </c>
    </row>
    <row r="277" spans="1:5" x14ac:dyDescent="0.2">
      <c r="A277" s="92"/>
      <c r="B277" s="78" t="s">
        <v>404</v>
      </c>
      <c r="C277" s="78" t="s">
        <v>404</v>
      </c>
      <c r="D277" s="94" t="str">
        <f>VLOOKUP(C277,'Mileage Chart'!$A$2:$BA$52,2,FALSE)</f>
        <v>53</v>
      </c>
      <c r="E277" s="99">
        <f>VALUE(VLOOKUP(Calculator!B277,'Mileage Chart'!$A$2:$BA$52,D277,FALSE))</f>
        <v>0</v>
      </c>
    </row>
    <row r="278" spans="1:5" x14ac:dyDescent="0.2">
      <c r="A278" s="92"/>
      <c r="B278" s="78" t="s">
        <v>404</v>
      </c>
      <c r="C278" s="78" t="s">
        <v>404</v>
      </c>
      <c r="D278" s="94" t="str">
        <f>VLOOKUP(C278,'Mileage Chart'!$A$2:$BA$52,2,FALSE)</f>
        <v>53</v>
      </c>
      <c r="E278" s="99">
        <f>VALUE(VLOOKUP(Calculator!B278,'Mileage Chart'!$A$2:$BA$52,D278,FALSE))</f>
        <v>0</v>
      </c>
    </row>
    <row r="279" spans="1:5" x14ac:dyDescent="0.2">
      <c r="A279" s="92"/>
      <c r="B279" s="78" t="s">
        <v>404</v>
      </c>
      <c r="C279" s="78" t="s">
        <v>404</v>
      </c>
      <c r="D279" s="94" t="str">
        <f>VLOOKUP(C279,'Mileage Chart'!$A$2:$BA$52,2,FALSE)</f>
        <v>53</v>
      </c>
      <c r="E279" s="99">
        <f>VALUE(VLOOKUP(Calculator!B279,'Mileage Chart'!$A$2:$BA$52,D279,FALSE))</f>
        <v>0</v>
      </c>
    </row>
    <row r="280" spans="1:5" x14ac:dyDescent="0.2">
      <c r="A280" s="92"/>
      <c r="B280" s="78" t="s">
        <v>404</v>
      </c>
      <c r="C280" s="78" t="s">
        <v>404</v>
      </c>
      <c r="D280" s="94" t="str">
        <f>VLOOKUP(C280,'Mileage Chart'!$A$2:$BA$52,2,FALSE)</f>
        <v>53</v>
      </c>
      <c r="E280" s="99">
        <f>VALUE(VLOOKUP(Calculator!B280,'Mileage Chart'!$A$2:$BA$52,D280,FALSE))</f>
        <v>0</v>
      </c>
    </row>
    <row r="281" spans="1:5" x14ac:dyDescent="0.2">
      <c r="A281" s="92"/>
      <c r="B281" s="78" t="s">
        <v>404</v>
      </c>
      <c r="C281" s="78" t="s">
        <v>404</v>
      </c>
      <c r="D281" s="94" t="str">
        <f>VLOOKUP(C281,'Mileage Chart'!$A$2:$BA$52,2,FALSE)</f>
        <v>53</v>
      </c>
      <c r="E281" s="99">
        <f>VALUE(VLOOKUP(Calculator!B281,'Mileage Chart'!$A$2:$BA$52,D281,FALSE))</f>
        <v>0</v>
      </c>
    </row>
    <row r="282" spans="1:5" x14ac:dyDescent="0.2">
      <c r="A282" s="92"/>
      <c r="B282" s="78" t="s">
        <v>404</v>
      </c>
      <c r="C282" s="78" t="s">
        <v>404</v>
      </c>
      <c r="D282" s="94" t="str">
        <f>VLOOKUP(C282,'Mileage Chart'!$A$2:$BA$52,2,FALSE)</f>
        <v>53</v>
      </c>
      <c r="E282" s="99">
        <f>VALUE(VLOOKUP(Calculator!B282,'Mileage Chart'!$A$2:$BA$52,D282,FALSE))</f>
        <v>0</v>
      </c>
    </row>
    <row r="283" spans="1:5" x14ac:dyDescent="0.2">
      <c r="A283" s="92"/>
      <c r="B283" s="78" t="s">
        <v>404</v>
      </c>
      <c r="C283" s="78" t="s">
        <v>404</v>
      </c>
      <c r="D283" s="94" t="str">
        <f>VLOOKUP(C283,'Mileage Chart'!$A$2:$BA$52,2,FALSE)</f>
        <v>53</v>
      </c>
      <c r="E283" s="99">
        <f>VALUE(VLOOKUP(Calculator!B283,'Mileage Chart'!$A$2:$BA$52,D283,FALSE))</f>
        <v>0</v>
      </c>
    </row>
    <row r="284" spans="1:5" x14ac:dyDescent="0.2">
      <c r="A284" s="92"/>
      <c r="B284" s="78" t="s">
        <v>404</v>
      </c>
      <c r="C284" s="78" t="s">
        <v>404</v>
      </c>
      <c r="D284" s="94" t="str">
        <f>VLOOKUP(C284,'Mileage Chart'!$A$2:$BA$52,2,FALSE)</f>
        <v>53</v>
      </c>
      <c r="E284" s="99">
        <f>VALUE(VLOOKUP(Calculator!B284,'Mileage Chart'!$A$2:$BA$52,D284,FALSE))</f>
        <v>0</v>
      </c>
    </row>
    <row r="285" spans="1:5" x14ac:dyDescent="0.2">
      <c r="A285" s="92"/>
      <c r="B285" s="78" t="s">
        <v>404</v>
      </c>
      <c r="C285" s="78" t="s">
        <v>404</v>
      </c>
      <c r="D285" s="94" t="str">
        <f>VLOOKUP(C285,'Mileage Chart'!$A$2:$BA$52,2,FALSE)</f>
        <v>53</v>
      </c>
      <c r="E285" s="99">
        <f>VALUE(VLOOKUP(Calculator!B285,'Mileage Chart'!$A$2:$BA$52,D285,FALSE))</f>
        <v>0</v>
      </c>
    </row>
    <row r="286" spans="1:5" x14ac:dyDescent="0.2">
      <c r="A286" s="92"/>
      <c r="B286" s="78" t="s">
        <v>404</v>
      </c>
      <c r="C286" s="78" t="s">
        <v>404</v>
      </c>
      <c r="D286" s="94" t="str">
        <f>VLOOKUP(C286,'Mileage Chart'!$A$2:$BA$52,2,FALSE)</f>
        <v>53</v>
      </c>
      <c r="E286" s="99">
        <f>VALUE(VLOOKUP(Calculator!B286,'Mileage Chart'!$A$2:$BA$52,D286,FALSE))</f>
        <v>0</v>
      </c>
    </row>
    <row r="287" spans="1:5" x14ac:dyDescent="0.2">
      <c r="A287" s="92"/>
      <c r="B287" s="78" t="s">
        <v>404</v>
      </c>
      <c r="C287" s="78" t="s">
        <v>404</v>
      </c>
      <c r="D287" s="94" t="str">
        <f>VLOOKUP(C287,'Mileage Chart'!$A$2:$BA$52,2,FALSE)</f>
        <v>53</v>
      </c>
      <c r="E287" s="99">
        <f>VALUE(VLOOKUP(Calculator!B287,'Mileage Chart'!$A$2:$BA$52,D287,FALSE))</f>
        <v>0</v>
      </c>
    </row>
    <row r="288" spans="1:5" x14ac:dyDescent="0.2">
      <c r="A288" s="92"/>
      <c r="B288" s="78" t="s">
        <v>404</v>
      </c>
      <c r="C288" s="78" t="s">
        <v>404</v>
      </c>
      <c r="D288" s="94" t="str">
        <f>VLOOKUP(C288,'Mileage Chart'!$A$2:$BA$52,2,FALSE)</f>
        <v>53</v>
      </c>
      <c r="E288" s="99">
        <f>VALUE(VLOOKUP(Calculator!B288,'Mileage Chart'!$A$2:$BA$52,D288,FALSE))</f>
        <v>0</v>
      </c>
    </row>
    <row r="289" spans="1:5" x14ac:dyDescent="0.2">
      <c r="A289" s="92"/>
      <c r="B289" s="78" t="s">
        <v>404</v>
      </c>
      <c r="C289" s="78" t="s">
        <v>404</v>
      </c>
      <c r="D289" s="94" t="str">
        <f>VLOOKUP(C289,'Mileage Chart'!$A$2:$BA$52,2,FALSE)</f>
        <v>53</v>
      </c>
      <c r="E289" s="99">
        <f>VALUE(VLOOKUP(Calculator!B289,'Mileage Chart'!$A$2:$BA$52,D289,FALSE))</f>
        <v>0</v>
      </c>
    </row>
    <row r="290" spans="1:5" x14ac:dyDescent="0.2">
      <c r="A290" s="92"/>
      <c r="B290" s="78" t="s">
        <v>404</v>
      </c>
      <c r="C290" s="78" t="s">
        <v>404</v>
      </c>
      <c r="D290" s="94" t="str">
        <f>VLOOKUP(C290,'Mileage Chart'!$A$2:$BA$52,2,FALSE)</f>
        <v>53</v>
      </c>
      <c r="E290" s="99">
        <f>VALUE(VLOOKUP(Calculator!B290,'Mileage Chart'!$A$2:$BA$52,D290,FALSE))</f>
        <v>0</v>
      </c>
    </row>
    <row r="291" spans="1:5" x14ac:dyDescent="0.2">
      <c r="A291" s="92"/>
      <c r="B291" s="78" t="s">
        <v>404</v>
      </c>
      <c r="C291" s="78" t="s">
        <v>404</v>
      </c>
      <c r="D291" s="94" t="str">
        <f>VLOOKUP(C291,'Mileage Chart'!$A$2:$BA$52,2,FALSE)</f>
        <v>53</v>
      </c>
      <c r="E291" s="99">
        <f>VALUE(VLOOKUP(Calculator!B291,'Mileage Chart'!$A$2:$BA$52,D291,FALSE))</f>
        <v>0</v>
      </c>
    </row>
    <row r="292" spans="1:5" x14ac:dyDescent="0.2">
      <c r="A292" s="92"/>
      <c r="B292" s="78" t="s">
        <v>404</v>
      </c>
      <c r="C292" s="78" t="s">
        <v>404</v>
      </c>
      <c r="D292" s="94" t="str">
        <f>VLOOKUP(C292,'Mileage Chart'!$A$2:$BA$52,2,FALSE)</f>
        <v>53</v>
      </c>
      <c r="E292" s="99">
        <f>VALUE(VLOOKUP(Calculator!B292,'Mileage Chart'!$A$2:$BA$52,D292,FALSE))</f>
        <v>0</v>
      </c>
    </row>
    <row r="293" spans="1:5" x14ac:dyDescent="0.2">
      <c r="A293" s="92"/>
      <c r="B293" s="78" t="s">
        <v>404</v>
      </c>
      <c r="C293" s="78" t="s">
        <v>404</v>
      </c>
      <c r="D293" s="94" t="str">
        <f>VLOOKUP(C293,'Mileage Chart'!$A$2:$BA$52,2,FALSE)</f>
        <v>53</v>
      </c>
      <c r="E293" s="99">
        <f>VALUE(VLOOKUP(Calculator!B293,'Mileage Chart'!$A$2:$BA$52,D293,FALSE))</f>
        <v>0</v>
      </c>
    </row>
    <row r="294" spans="1:5" x14ac:dyDescent="0.2">
      <c r="A294" s="92"/>
      <c r="B294" s="78" t="s">
        <v>404</v>
      </c>
      <c r="C294" s="78" t="s">
        <v>404</v>
      </c>
      <c r="D294" s="94" t="str">
        <f>VLOOKUP(C294,'Mileage Chart'!$A$2:$BA$52,2,FALSE)</f>
        <v>53</v>
      </c>
      <c r="E294" s="99">
        <f>VALUE(VLOOKUP(Calculator!B294,'Mileage Chart'!$A$2:$BA$52,D294,FALSE))</f>
        <v>0</v>
      </c>
    </row>
    <row r="295" spans="1:5" x14ac:dyDescent="0.2">
      <c r="A295" s="92"/>
      <c r="B295" s="78" t="s">
        <v>404</v>
      </c>
      <c r="C295" s="78" t="s">
        <v>404</v>
      </c>
      <c r="D295" s="94" t="str">
        <f>VLOOKUP(C295,'Mileage Chart'!$A$2:$BA$52,2,FALSE)</f>
        <v>53</v>
      </c>
      <c r="E295" s="99">
        <f>VALUE(VLOOKUP(Calculator!B295,'Mileage Chart'!$A$2:$BA$52,D295,FALSE))</f>
        <v>0</v>
      </c>
    </row>
    <row r="296" spans="1:5" x14ac:dyDescent="0.2">
      <c r="A296" s="92"/>
      <c r="B296" s="78" t="s">
        <v>404</v>
      </c>
      <c r="C296" s="78" t="s">
        <v>404</v>
      </c>
      <c r="D296" s="94" t="str">
        <f>VLOOKUP(C296,'Mileage Chart'!$A$2:$BA$52,2,FALSE)</f>
        <v>53</v>
      </c>
      <c r="E296" s="99">
        <f>VALUE(VLOOKUP(Calculator!B296,'Mileage Chart'!$A$2:$BA$52,D296,FALSE))</f>
        <v>0</v>
      </c>
    </row>
    <row r="297" spans="1:5" x14ac:dyDescent="0.2">
      <c r="A297" s="92"/>
      <c r="B297" s="78" t="s">
        <v>404</v>
      </c>
      <c r="C297" s="78" t="s">
        <v>404</v>
      </c>
      <c r="D297" s="94" t="str">
        <f>VLOOKUP(C297,'Mileage Chart'!$A$2:$BA$52,2,FALSE)</f>
        <v>53</v>
      </c>
      <c r="E297" s="99">
        <f>VALUE(VLOOKUP(Calculator!B297,'Mileage Chart'!$A$2:$BA$52,D297,FALSE))</f>
        <v>0</v>
      </c>
    </row>
    <row r="298" spans="1:5" x14ac:dyDescent="0.2">
      <c r="A298" s="92"/>
      <c r="B298" s="78" t="s">
        <v>404</v>
      </c>
      <c r="C298" s="78" t="s">
        <v>404</v>
      </c>
      <c r="D298" s="94" t="str">
        <f>VLOOKUP(C298,'Mileage Chart'!$A$2:$BA$52,2,FALSE)</f>
        <v>53</v>
      </c>
      <c r="E298" s="99">
        <f>VALUE(VLOOKUP(Calculator!B298,'Mileage Chart'!$A$2:$BA$52,D298,FALSE))</f>
        <v>0</v>
      </c>
    </row>
    <row r="299" spans="1:5" x14ac:dyDescent="0.2">
      <c r="A299" s="92"/>
      <c r="B299" s="78" t="s">
        <v>404</v>
      </c>
      <c r="C299" s="78" t="s">
        <v>404</v>
      </c>
      <c r="D299" s="94" t="str">
        <f>VLOOKUP(C299,'Mileage Chart'!$A$2:$BA$52,2,FALSE)</f>
        <v>53</v>
      </c>
      <c r="E299" s="99">
        <f>VALUE(VLOOKUP(Calculator!B299,'Mileage Chart'!$A$2:$BA$52,D299,FALSE))</f>
        <v>0</v>
      </c>
    </row>
    <row r="300" spans="1:5" x14ac:dyDescent="0.2">
      <c r="A300" s="92"/>
      <c r="B300" s="78" t="s">
        <v>404</v>
      </c>
      <c r="C300" s="78" t="s">
        <v>404</v>
      </c>
      <c r="D300" s="94" t="str">
        <f>VLOOKUP(C300,'Mileage Chart'!$A$2:$BA$52,2,FALSE)</f>
        <v>53</v>
      </c>
      <c r="E300" s="99">
        <f>VALUE(VLOOKUP(Calculator!B300,'Mileage Chart'!$A$2:$BA$52,D300,FALSE))</f>
        <v>0</v>
      </c>
    </row>
  </sheetData>
  <sheetProtection algorithmName="SHA-512" hashValue="wDz9KxRTYxE9MzVHas4ZhYrUJqd4Bi2j6m6S/ujqZMlEB/VdLGP/q2g3SoVbCM+SLPPoQxX9b1YQGcYjRv4Vvg==" saltValue="4vcShNlptdkbeMZz7HNZ5g==" spinCount="100000" sheet="1" objects="1" scenarios="1" selectLockedCells="1"/>
  <mergeCells count="1">
    <mergeCell ref="A2:B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673757-00EE-41DA-A27C-BC32BAB0CB04}">
          <x14:formula1>
            <xm:f>Addresses!$C$1:$F$1</xm:f>
          </x14:formula1>
          <xm:sqref>C2</xm:sqref>
        </x14:dataValidation>
        <x14:dataValidation type="list" allowBlank="1" showInputMessage="1" showErrorMessage="1" xr:uid="{36C95EA9-DBE6-4640-909B-387B6209D253}">
          <x14:formula1>
            <xm:f>'Mileage Chart'!$A$2:$A$52</xm:f>
          </x14:formula1>
          <xm:sqref>B9:C300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9"/>
  <sheetViews>
    <sheetView view="pageBreakPreview" zoomScale="70" zoomScaleNormal="100" zoomScaleSheet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Y3" sqref="AY3"/>
    </sheetView>
  </sheetViews>
  <sheetFormatPr defaultRowHeight="12.7" x14ac:dyDescent="0.2"/>
  <cols>
    <col min="1" max="1" width="38" bestFit="1" customWidth="1"/>
    <col min="2" max="2" width="3" customWidth="1"/>
    <col min="3" max="52" width="4.125" customWidth="1"/>
  </cols>
  <sheetData>
    <row r="1" spans="1:52" ht="199.35" thickBot="1" x14ac:dyDescent="0.25">
      <c r="A1" s="8" t="s">
        <v>403</v>
      </c>
      <c r="B1" s="8"/>
      <c r="C1" s="46" t="s">
        <v>163</v>
      </c>
      <c r="D1" s="45" t="s">
        <v>314</v>
      </c>
      <c r="E1" s="45" t="s">
        <v>168</v>
      </c>
      <c r="F1" s="45" t="s">
        <v>348</v>
      </c>
      <c r="G1" s="46" t="s">
        <v>153</v>
      </c>
      <c r="H1" s="45" t="s">
        <v>347</v>
      </c>
      <c r="I1" s="45" t="s">
        <v>132</v>
      </c>
      <c r="J1" s="45" t="s">
        <v>175</v>
      </c>
      <c r="K1" s="45" t="s">
        <v>152</v>
      </c>
      <c r="L1" s="45" t="s">
        <v>157</v>
      </c>
      <c r="M1" s="45" t="s">
        <v>148</v>
      </c>
      <c r="N1" s="48" t="s">
        <v>162</v>
      </c>
      <c r="O1" s="45" t="s">
        <v>321</v>
      </c>
      <c r="P1" s="45" t="s">
        <v>139</v>
      </c>
      <c r="Q1" s="45" t="s">
        <v>140</v>
      </c>
      <c r="R1" s="45" t="s">
        <v>133</v>
      </c>
      <c r="S1" s="45" t="s">
        <v>134</v>
      </c>
      <c r="T1" s="45" t="s">
        <v>141</v>
      </c>
      <c r="U1" s="45" t="s">
        <v>149</v>
      </c>
      <c r="V1" s="45" t="s">
        <v>170</v>
      </c>
      <c r="W1" s="45" t="s">
        <v>331</v>
      </c>
      <c r="X1" s="46" t="s">
        <v>135</v>
      </c>
      <c r="Y1" s="45" t="s">
        <v>136</v>
      </c>
      <c r="Z1" s="45" t="s">
        <v>330</v>
      </c>
      <c r="AA1" s="45" t="s">
        <v>143</v>
      </c>
      <c r="AB1" s="45" t="s">
        <v>144</v>
      </c>
      <c r="AC1" s="49" t="s">
        <v>233</v>
      </c>
      <c r="AD1" s="45" t="s">
        <v>137</v>
      </c>
      <c r="AE1" s="45" t="s">
        <v>319</v>
      </c>
      <c r="AF1" s="45" t="s">
        <v>323</v>
      </c>
      <c r="AG1" s="45" t="s">
        <v>145</v>
      </c>
      <c r="AH1" s="45" t="s">
        <v>324</v>
      </c>
      <c r="AI1" s="47" t="s">
        <v>325</v>
      </c>
      <c r="AJ1" s="46" t="s">
        <v>146</v>
      </c>
      <c r="AK1" s="45" t="s">
        <v>154</v>
      </c>
      <c r="AL1" s="49" t="s">
        <v>328</v>
      </c>
      <c r="AM1" s="49" t="s">
        <v>329</v>
      </c>
      <c r="AN1" s="49" t="s">
        <v>317</v>
      </c>
      <c r="AO1" s="45" t="s">
        <v>326</v>
      </c>
      <c r="AP1" s="45" t="s">
        <v>147</v>
      </c>
      <c r="AQ1" s="45" t="s">
        <v>327</v>
      </c>
      <c r="AR1" s="50" t="s">
        <v>165</v>
      </c>
      <c r="AS1" s="45" t="s">
        <v>315</v>
      </c>
      <c r="AT1" s="45" t="s">
        <v>320</v>
      </c>
      <c r="AU1" s="45" t="s">
        <v>332</v>
      </c>
      <c r="AV1" s="49" t="s">
        <v>161</v>
      </c>
      <c r="AW1" s="45" t="s">
        <v>322</v>
      </c>
      <c r="AX1" s="45" t="s">
        <v>178</v>
      </c>
      <c r="AY1" s="45" t="s">
        <v>150</v>
      </c>
      <c r="AZ1" s="45" t="s">
        <v>151</v>
      </c>
    </row>
    <row r="2" spans="1:52" ht="15.35" thickBot="1" x14ac:dyDescent="0.3">
      <c r="A2" s="7" t="str">
        <f>C1</f>
        <v>Atonement</v>
      </c>
      <c r="B2" s="7" t="s">
        <v>352</v>
      </c>
      <c r="C2" s="9" t="s">
        <v>155</v>
      </c>
      <c r="D2" s="9" t="s">
        <v>243</v>
      </c>
      <c r="E2" s="9" t="s">
        <v>246</v>
      </c>
      <c r="F2" s="9" t="s">
        <v>242</v>
      </c>
      <c r="G2" s="9" t="s">
        <v>243</v>
      </c>
      <c r="H2" s="9" t="s">
        <v>242</v>
      </c>
      <c r="I2" s="9" t="s">
        <v>237</v>
      </c>
      <c r="J2" s="9" t="s">
        <v>239</v>
      </c>
      <c r="K2" s="9" t="s">
        <v>245</v>
      </c>
      <c r="L2" s="9" t="s">
        <v>241</v>
      </c>
      <c r="M2" s="9" t="s">
        <v>239</v>
      </c>
      <c r="N2" s="9" t="s">
        <v>245</v>
      </c>
      <c r="O2" s="9" t="s">
        <v>244</v>
      </c>
      <c r="P2" s="9" t="s">
        <v>246</v>
      </c>
      <c r="Q2" s="9" t="s">
        <v>246</v>
      </c>
      <c r="R2" s="9" t="s">
        <v>241</v>
      </c>
      <c r="S2" s="9" t="s">
        <v>241</v>
      </c>
      <c r="T2" s="9" t="s">
        <v>249</v>
      </c>
      <c r="U2" s="9" t="s">
        <v>249</v>
      </c>
      <c r="V2" s="9" t="s">
        <v>243</v>
      </c>
      <c r="W2" s="9" t="s">
        <v>240</v>
      </c>
      <c r="X2" s="9" t="s">
        <v>246</v>
      </c>
      <c r="Y2" s="9" t="s">
        <v>241</v>
      </c>
      <c r="Z2" s="9" t="s">
        <v>238</v>
      </c>
      <c r="AA2" s="9" t="s">
        <v>242</v>
      </c>
      <c r="AB2" s="9" t="s">
        <v>236</v>
      </c>
      <c r="AC2" s="9" t="s">
        <v>237</v>
      </c>
      <c r="AD2" s="9" t="s">
        <v>241</v>
      </c>
      <c r="AE2" s="9" t="s">
        <v>236</v>
      </c>
      <c r="AF2" s="9" t="s">
        <v>239</v>
      </c>
      <c r="AG2" s="9" t="s">
        <v>241</v>
      </c>
      <c r="AH2" s="9" t="s">
        <v>239</v>
      </c>
      <c r="AI2" s="9" t="s">
        <v>239</v>
      </c>
      <c r="AJ2" s="9" t="s">
        <v>238</v>
      </c>
      <c r="AK2" s="9" t="s">
        <v>241</v>
      </c>
      <c r="AL2" s="9" t="s">
        <v>244</v>
      </c>
      <c r="AM2" s="9" t="s">
        <v>241</v>
      </c>
      <c r="AN2" s="9" t="s">
        <v>236</v>
      </c>
      <c r="AO2" s="9" t="s">
        <v>245</v>
      </c>
      <c r="AP2" s="9" t="s">
        <v>243</v>
      </c>
      <c r="AQ2" s="9" t="s">
        <v>243</v>
      </c>
      <c r="AR2" s="11" t="s">
        <v>242</v>
      </c>
      <c r="AS2" s="9" t="s">
        <v>241</v>
      </c>
      <c r="AT2" s="9" t="s">
        <v>237</v>
      </c>
      <c r="AU2" s="9" t="s">
        <v>239</v>
      </c>
      <c r="AV2" s="9" t="s">
        <v>245</v>
      </c>
      <c r="AW2" s="9" t="s">
        <v>238</v>
      </c>
      <c r="AX2" s="9" t="s">
        <v>240</v>
      </c>
      <c r="AY2" s="9" t="s">
        <v>242</v>
      </c>
      <c r="AZ2" s="9" t="s">
        <v>249</v>
      </c>
    </row>
    <row r="3" spans="1:52" ht="15.35" thickBot="1" x14ac:dyDescent="0.3">
      <c r="A3" s="7" t="str">
        <f>D1</f>
        <v>Bellevue Elementary (530 Stolp Ave)</v>
      </c>
      <c r="B3" s="7" t="s">
        <v>353</v>
      </c>
      <c r="C3" s="9" t="s">
        <v>243</v>
      </c>
      <c r="D3" s="9" t="s">
        <v>155</v>
      </c>
      <c r="E3" s="9" t="s">
        <v>236</v>
      </c>
      <c r="F3" s="9" t="s">
        <v>238</v>
      </c>
      <c r="G3" s="9" t="s">
        <v>237</v>
      </c>
      <c r="H3" s="9" t="s">
        <v>239</v>
      </c>
      <c r="I3" s="9" t="s">
        <v>242</v>
      </c>
      <c r="J3" s="9" t="s">
        <v>244</v>
      </c>
      <c r="K3" s="9" t="s">
        <v>245</v>
      </c>
      <c r="L3" s="9" t="s">
        <v>246</v>
      </c>
      <c r="M3" s="9" t="s">
        <v>245</v>
      </c>
      <c r="N3" s="9" t="s">
        <v>239</v>
      </c>
      <c r="O3" s="9" t="s">
        <v>239</v>
      </c>
      <c r="P3" s="9" t="s">
        <v>239</v>
      </c>
      <c r="Q3" s="9" t="s">
        <v>238</v>
      </c>
      <c r="R3" s="9" t="s">
        <v>245</v>
      </c>
      <c r="S3" s="9" t="s">
        <v>246</v>
      </c>
      <c r="T3" s="9" t="s">
        <v>249</v>
      </c>
      <c r="U3" s="9" t="s">
        <v>241</v>
      </c>
      <c r="V3" s="9" t="s">
        <v>238</v>
      </c>
      <c r="W3" s="9" t="s">
        <v>246</v>
      </c>
      <c r="X3" s="9" t="s">
        <v>245</v>
      </c>
      <c r="Y3" s="9" t="s">
        <v>245</v>
      </c>
      <c r="Z3" s="9" t="s">
        <v>236</v>
      </c>
      <c r="AA3" s="9" t="s">
        <v>237</v>
      </c>
      <c r="AB3" s="9" t="s">
        <v>246</v>
      </c>
      <c r="AC3" s="9" t="s">
        <v>242</v>
      </c>
      <c r="AD3" s="9" t="s">
        <v>241</v>
      </c>
      <c r="AE3" s="9" t="s">
        <v>236</v>
      </c>
      <c r="AF3" s="9" t="s">
        <v>237</v>
      </c>
      <c r="AG3" s="9" t="s">
        <v>238</v>
      </c>
      <c r="AH3" s="9" t="s">
        <v>242</v>
      </c>
      <c r="AI3" s="9" t="s">
        <v>236</v>
      </c>
      <c r="AJ3" s="9" t="s">
        <v>242</v>
      </c>
      <c r="AK3" s="9" t="s">
        <v>246</v>
      </c>
      <c r="AL3" s="9" t="s">
        <v>239</v>
      </c>
      <c r="AM3" s="9" t="s">
        <v>238</v>
      </c>
      <c r="AN3" s="9" t="s">
        <v>236</v>
      </c>
      <c r="AO3" s="9" t="s">
        <v>238</v>
      </c>
      <c r="AP3" s="9" t="s">
        <v>236</v>
      </c>
      <c r="AQ3" s="9" t="s">
        <v>244</v>
      </c>
      <c r="AR3" s="11" t="s">
        <v>238</v>
      </c>
      <c r="AS3" s="10">
        <v>2</v>
      </c>
      <c r="AT3" s="9" t="s">
        <v>238</v>
      </c>
      <c r="AU3" s="9" t="s">
        <v>236</v>
      </c>
      <c r="AV3" s="9" t="s">
        <v>239</v>
      </c>
      <c r="AW3" s="9" t="s">
        <v>243</v>
      </c>
      <c r="AX3" s="9" t="s">
        <v>246</v>
      </c>
      <c r="AY3" s="9" t="s">
        <v>238</v>
      </c>
      <c r="AZ3" s="9" t="s">
        <v>246</v>
      </c>
    </row>
    <row r="4" spans="1:52" ht="15.35" thickBot="1" x14ac:dyDescent="0.3">
      <c r="A4" s="51" t="str">
        <f>E1</f>
        <v>BOVA / Mailroom / Printshop</v>
      </c>
      <c r="B4" s="7" t="s">
        <v>354</v>
      </c>
      <c r="C4" s="9" t="s">
        <v>245</v>
      </c>
      <c r="D4" s="9" t="s">
        <v>236</v>
      </c>
      <c r="E4" s="9" t="s">
        <v>155</v>
      </c>
      <c r="F4" s="9" t="s">
        <v>243</v>
      </c>
      <c r="G4" s="9" t="s">
        <v>237</v>
      </c>
      <c r="H4" s="9" t="s">
        <v>241</v>
      </c>
      <c r="I4" s="9" t="s">
        <v>237</v>
      </c>
      <c r="J4" s="9" t="s">
        <v>242</v>
      </c>
      <c r="K4" s="9" t="s">
        <v>237</v>
      </c>
      <c r="L4" s="9" t="s">
        <v>245</v>
      </c>
      <c r="M4" s="9" t="s">
        <v>245</v>
      </c>
      <c r="N4" s="9" t="s">
        <v>239</v>
      </c>
      <c r="O4" s="9" t="s">
        <v>241</v>
      </c>
      <c r="P4" s="9" t="s">
        <v>238</v>
      </c>
      <c r="Q4" s="9" t="s">
        <v>244</v>
      </c>
      <c r="R4" s="9" t="s">
        <v>237</v>
      </c>
      <c r="S4" s="9" t="s">
        <v>243</v>
      </c>
      <c r="T4" s="9" t="s">
        <v>245</v>
      </c>
      <c r="U4" s="9" t="s">
        <v>246</v>
      </c>
      <c r="V4" s="9" t="s">
        <v>238</v>
      </c>
      <c r="W4" s="9" t="s">
        <v>239</v>
      </c>
      <c r="X4" s="9" t="s">
        <v>239</v>
      </c>
      <c r="Y4" s="9" t="s">
        <v>243</v>
      </c>
      <c r="Z4" s="9" t="s">
        <v>237</v>
      </c>
      <c r="AA4" s="9" t="s">
        <v>239</v>
      </c>
      <c r="AB4" s="9" t="s">
        <v>249</v>
      </c>
      <c r="AC4" s="9" t="s">
        <v>236</v>
      </c>
      <c r="AD4" s="9" t="s">
        <v>246</v>
      </c>
      <c r="AE4" s="9" t="s">
        <v>237</v>
      </c>
      <c r="AF4" s="9" t="s">
        <v>236</v>
      </c>
      <c r="AG4" s="9" t="s">
        <v>242</v>
      </c>
      <c r="AH4" s="9" t="s">
        <v>242</v>
      </c>
      <c r="AI4" s="9" t="s">
        <v>244</v>
      </c>
      <c r="AJ4" s="9" t="s">
        <v>237</v>
      </c>
      <c r="AK4" s="9" t="s">
        <v>243</v>
      </c>
      <c r="AL4" s="9" t="s">
        <v>246</v>
      </c>
      <c r="AM4" s="9" t="s">
        <v>244</v>
      </c>
      <c r="AN4" s="9" t="s">
        <v>243</v>
      </c>
      <c r="AO4" s="9" t="s">
        <v>242</v>
      </c>
      <c r="AP4" s="9" t="s">
        <v>236</v>
      </c>
      <c r="AQ4" s="9" t="s">
        <v>236</v>
      </c>
      <c r="AR4" s="11" t="s">
        <v>239</v>
      </c>
      <c r="AS4" s="10">
        <v>1</v>
      </c>
      <c r="AT4" s="9" t="s">
        <v>237</v>
      </c>
      <c r="AU4" s="9" t="s">
        <v>242</v>
      </c>
      <c r="AV4" s="9" t="s">
        <v>243</v>
      </c>
      <c r="AW4" s="9" t="s">
        <v>239</v>
      </c>
      <c r="AX4" s="9" t="s">
        <v>243</v>
      </c>
      <c r="AY4" s="9" t="s">
        <v>245</v>
      </c>
      <c r="AZ4" s="9" t="s">
        <v>243</v>
      </c>
    </row>
    <row r="5" spans="1:52" ht="15.35" thickBot="1" x14ac:dyDescent="0.3">
      <c r="A5" s="7" t="s">
        <v>348</v>
      </c>
      <c r="B5" s="7" t="s">
        <v>355</v>
      </c>
      <c r="C5" s="9" t="s">
        <v>242</v>
      </c>
      <c r="D5" s="9" t="s">
        <v>238</v>
      </c>
      <c r="E5" s="9" t="s">
        <v>243</v>
      </c>
      <c r="F5" s="9" t="s">
        <v>155</v>
      </c>
      <c r="G5" s="9" t="s">
        <v>237</v>
      </c>
      <c r="H5" s="9" t="s">
        <v>238</v>
      </c>
      <c r="I5" s="9" t="s">
        <v>236</v>
      </c>
      <c r="J5" s="9" t="s">
        <v>237</v>
      </c>
      <c r="K5" s="9" t="s">
        <v>239</v>
      </c>
      <c r="L5" s="9" t="s">
        <v>246</v>
      </c>
      <c r="M5" s="9" t="s">
        <v>237</v>
      </c>
      <c r="N5" s="9" t="s">
        <v>243</v>
      </c>
      <c r="O5" s="9" t="s">
        <v>238</v>
      </c>
      <c r="P5" s="9" t="s">
        <v>239</v>
      </c>
      <c r="Q5" s="9" t="s">
        <v>239</v>
      </c>
      <c r="R5" s="9" t="s">
        <v>245</v>
      </c>
      <c r="S5" s="9" t="s">
        <v>246</v>
      </c>
      <c r="T5" s="9" t="s">
        <v>249</v>
      </c>
      <c r="U5" s="9" t="s">
        <v>246</v>
      </c>
      <c r="V5" s="9" t="s">
        <v>238</v>
      </c>
      <c r="W5" s="9" t="s">
        <v>240</v>
      </c>
      <c r="X5" s="9" t="s">
        <v>239</v>
      </c>
      <c r="Y5" s="9" t="s">
        <v>245</v>
      </c>
      <c r="Z5" s="9" t="s">
        <v>242</v>
      </c>
      <c r="AA5" s="9" t="s">
        <v>244</v>
      </c>
      <c r="AB5" s="9" t="s">
        <v>237</v>
      </c>
      <c r="AC5" s="9" t="s">
        <v>236</v>
      </c>
      <c r="AD5" s="9" t="s">
        <v>245</v>
      </c>
      <c r="AE5" s="9" t="s">
        <v>244</v>
      </c>
      <c r="AF5" s="9" t="s">
        <v>237</v>
      </c>
      <c r="AG5" s="9" t="s">
        <v>239</v>
      </c>
      <c r="AH5" s="9" t="s">
        <v>237</v>
      </c>
      <c r="AI5" s="9" t="s">
        <v>243</v>
      </c>
      <c r="AJ5" s="9" t="s">
        <v>242</v>
      </c>
      <c r="AK5" s="9" t="s">
        <v>246</v>
      </c>
      <c r="AL5" s="9" t="s">
        <v>236</v>
      </c>
      <c r="AM5" s="9" t="s">
        <v>245</v>
      </c>
      <c r="AN5" s="9" t="s">
        <v>244</v>
      </c>
      <c r="AO5" s="9" t="s">
        <v>237</v>
      </c>
      <c r="AP5" s="9" t="s">
        <v>238</v>
      </c>
      <c r="AQ5" s="9" t="s">
        <v>238</v>
      </c>
      <c r="AR5" s="11" t="s">
        <v>242</v>
      </c>
      <c r="AS5" s="10">
        <v>3.5</v>
      </c>
      <c r="AT5" s="9" t="s">
        <v>236</v>
      </c>
      <c r="AU5" s="9" t="s">
        <v>238</v>
      </c>
      <c r="AV5" s="9" t="s">
        <v>239</v>
      </c>
      <c r="AW5" s="9" t="s">
        <v>236</v>
      </c>
      <c r="AX5" s="9" t="s">
        <v>249</v>
      </c>
      <c r="AY5" s="9" t="s">
        <v>236</v>
      </c>
      <c r="AZ5" s="9" t="s">
        <v>246</v>
      </c>
    </row>
    <row r="6" spans="1:52" ht="15.35" thickBot="1" x14ac:dyDescent="0.3">
      <c r="A6" s="51" t="str">
        <f>G1</f>
        <v>Central Offices</v>
      </c>
      <c r="B6" s="7" t="s">
        <v>356</v>
      </c>
      <c r="C6" s="9" t="s">
        <v>243</v>
      </c>
      <c r="D6" s="9" t="s">
        <v>237</v>
      </c>
      <c r="E6" s="9" t="s">
        <v>238</v>
      </c>
      <c r="F6" s="9" t="s">
        <v>237</v>
      </c>
      <c r="G6" s="9" t="s">
        <v>155</v>
      </c>
      <c r="H6" s="9" t="s">
        <v>239</v>
      </c>
      <c r="I6" s="9" t="s">
        <v>239</v>
      </c>
      <c r="J6" s="9" t="s">
        <v>238</v>
      </c>
      <c r="K6" s="9" t="s">
        <v>236</v>
      </c>
      <c r="L6" s="9" t="s">
        <v>237</v>
      </c>
      <c r="M6" s="9" t="s">
        <v>238</v>
      </c>
      <c r="N6" s="9" t="s">
        <v>236</v>
      </c>
      <c r="O6" s="9" t="s">
        <v>239</v>
      </c>
      <c r="P6" s="9" t="s">
        <v>236</v>
      </c>
      <c r="Q6" s="9" t="s">
        <v>237</v>
      </c>
      <c r="R6" s="9" t="s">
        <v>243</v>
      </c>
      <c r="S6" s="9" t="s">
        <v>238</v>
      </c>
      <c r="T6" s="9" t="s">
        <v>237</v>
      </c>
      <c r="U6" s="9" t="s">
        <v>237</v>
      </c>
      <c r="V6" s="9" t="s">
        <v>244</v>
      </c>
      <c r="W6" s="9" t="s">
        <v>239</v>
      </c>
      <c r="X6" s="9" t="s">
        <v>236</v>
      </c>
      <c r="Y6" s="9" t="s">
        <v>238</v>
      </c>
      <c r="Z6" s="9" t="s">
        <v>236</v>
      </c>
      <c r="AA6" s="9" t="s">
        <v>238</v>
      </c>
      <c r="AB6" s="9" t="s">
        <v>246</v>
      </c>
      <c r="AC6" s="9" t="s">
        <v>236</v>
      </c>
      <c r="AD6" s="9" t="s">
        <v>237</v>
      </c>
      <c r="AE6" s="9" t="s">
        <v>237</v>
      </c>
      <c r="AF6" s="9" t="s">
        <v>244</v>
      </c>
      <c r="AG6" s="9" t="s">
        <v>243</v>
      </c>
      <c r="AH6" s="9" t="s">
        <v>238</v>
      </c>
      <c r="AI6" s="9" t="s">
        <v>238</v>
      </c>
      <c r="AJ6" s="9" t="s">
        <v>243</v>
      </c>
      <c r="AK6" s="9" t="s">
        <v>237</v>
      </c>
      <c r="AL6" s="9" t="s">
        <v>239</v>
      </c>
      <c r="AM6" s="9" t="s">
        <v>243</v>
      </c>
      <c r="AN6" s="9" t="s">
        <v>243</v>
      </c>
      <c r="AO6" s="9" t="s">
        <v>236</v>
      </c>
      <c r="AP6" s="9" t="s">
        <v>242</v>
      </c>
      <c r="AQ6" s="9" t="s">
        <v>238</v>
      </c>
      <c r="AR6" s="11" t="s">
        <v>243</v>
      </c>
      <c r="AS6" s="10">
        <v>2.5</v>
      </c>
      <c r="AT6" s="9" t="s">
        <v>242</v>
      </c>
      <c r="AU6" s="9" t="s">
        <v>236</v>
      </c>
      <c r="AV6" s="9" t="s">
        <v>242</v>
      </c>
      <c r="AW6" s="9" t="s">
        <v>238</v>
      </c>
      <c r="AX6" s="9" t="s">
        <v>239</v>
      </c>
      <c r="AY6" s="9" t="s">
        <v>239</v>
      </c>
      <c r="AZ6" s="9" t="s">
        <v>237</v>
      </c>
    </row>
    <row r="7" spans="1:52" ht="15.35" thickBot="1" x14ac:dyDescent="0.3">
      <c r="A7" s="7" t="str">
        <f>H1</f>
        <v>Clary @ Levy</v>
      </c>
      <c r="B7" s="7" t="s">
        <v>357</v>
      </c>
      <c r="C7" s="9" t="s">
        <v>242</v>
      </c>
      <c r="D7" s="9" t="s">
        <v>239</v>
      </c>
      <c r="E7" s="9" t="s">
        <v>241</v>
      </c>
      <c r="F7" s="9" t="s">
        <v>238</v>
      </c>
      <c r="G7" s="9" t="s">
        <v>239</v>
      </c>
      <c r="H7" s="9" t="s">
        <v>155</v>
      </c>
      <c r="I7" s="9" t="s">
        <v>243</v>
      </c>
      <c r="J7" s="9" t="s">
        <v>245</v>
      </c>
      <c r="K7" s="9" t="s">
        <v>241</v>
      </c>
      <c r="L7" s="9" t="s">
        <v>249</v>
      </c>
      <c r="M7" s="9" t="s">
        <v>245</v>
      </c>
      <c r="N7" s="9" t="s">
        <v>246</v>
      </c>
      <c r="O7" s="9" t="s">
        <v>244</v>
      </c>
      <c r="P7" s="9" t="s">
        <v>241</v>
      </c>
      <c r="Q7" s="9" t="s">
        <v>241</v>
      </c>
      <c r="R7" s="9" t="s">
        <v>240</v>
      </c>
      <c r="S7" s="9" t="s">
        <v>240</v>
      </c>
      <c r="T7" s="9" t="s">
        <v>250</v>
      </c>
      <c r="U7" s="9" t="s">
        <v>240</v>
      </c>
      <c r="V7" s="9" t="s">
        <v>239</v>
      </c>
      <c r="W7" s="9" t="s">
        <v>250</v>
      </c>
      <c r="X7" s="9" t="s">
        <v>241</v>
      </c>
      <c r="Y7" s="9" t="s">
        <v>249</v>
      </c>
      <c r="Z7" s="9" t="s">
        <v>237</v>
      </c>
      <c r="AA7" s="9" t="s">
        <v>236</v>
      </c>
      <c r="AB7" s="9" t="s">
        <v>242</v>
      </c>
      <c r="AC7" s="9" t="s">
        <v>243</v>
      </c>
      <c r="AD7" s="9" t="s">
        <v>249</v>
      </c>
      <c r="AE7" s="9" t="s">
        <v>238</v>
      </c>
      <c r="AF7" s="9" t="s">
        <v>245</v>
      </c>
      <c r="AG7" s="9" t="s">
        <v>240</v>
      </c>
      <c r="AH7" s="9" t="s">
        <v>246</v>
      </c>
      <c r="AI7" s="9" t="s">
        <v>246</v>
      </c>
      <c r="AJ7" s="9" t="s">
        <v>237</v>
      </c>
      <c r="AK7" s="9" t="s">
        <v>249</v>
      </c>
      <c r="AL7" s="9" t="s">
        <v>244</v>
      </c>
      <c r="AM7" s="9" t="s">
        <v>249</v>
      </c>
      <c r="AN7" s="9" t="s">
        <v>238</v>
      </c>
      <c r="AO7" s="9" t="s">
        <v>246</v>
      </c>
      <c r="AP7" s="9" t="s">
        <v>245</v>
      </c>
      <c r="AQ7" s="9" t="s">
        <v>239</v>
      </c>
      <c r="AR7" s="11" t="s">
        <v>236</v>
      </c>
      <c r="AS7" s="10">
        <v>5.5</v>
      </c>
      <c r="AT7" s="9" t="s">
        <v>243</v>
      </c>
      <c r="AU7" s="9" t="s">
        <v>245</v>
      </c>
      <c r="AV7" s="9" t="s">
        <v>241</v>
      </c>
      <c r="AW7" s="9" t="s">
        <v>243</v>
      </c>
      <c r="AX7" s="9" t="s">
        <v>250</v>
      </c>
      <c r="AY7" s="9" t="s">
        <v>236</v>
      </c>
      <c r="AZ7" s="9" t="s">
        <v>240</v>
      </c>
    </row>
    <row r="8" spans="1:52" ht="15.35" thickBot="1" x14ac:dyDescent="0.3">
      <c r="A8" s="7" t="str">
        <f>I1</f>
        <v>Corcoran</v>
      </c>
      <c r="B8" s="7" t="s">
        <v>358</v>
      </c>
      <c r="C8" s="9" t="s">
        <v>237</v>
      </c>
      <c r="D8" s="9" t="s">
        <v>242</v>
      </c>
      <c r="E8" s="9" t="s">
        <v>237</v>
      </c>
      <c r="F8" s="9" t="s">
        <v>236</v>
      </c>
      <c r="G8" s="9" t="s">
        <v>239</v>
      </c>
      <c r="H8" s="9" t="s">
        <v>243</v>
      </c>
      <c r="I8" s="9" t="s">
        <v>155</v>
      </c>
      <c r="J8" s="9" t="s">
        <v>236</v>
      </c>
      <c r="K8" s="9" t="s">
        <v>246</v>
      </c>
      <c r="L8" s="9" t="s">
        <v>240</v>
      </c>
      <c r="M8" s="9" t="s">
        <v>245</v>
      </c>
      <c r="N8" s="9" t="s">
        <v>246</v>
      </c>
      <c r="O8" s="9" t="s">
        <v>243</v>
      </c>
      <c r="P8" s="9" t="s">
        <v>245</v>
      </c>
      <c r="Q8" s="9" t="s">
        <v>237</v>
      </c>
      <c r="R8" s="9" t="s">
        <v>241</v>
      </c>
      <c r="S8" s="9" t="s">
        <v>249</v>
      </c>
      <c r="T8" s="9" t="s">
        <v>240</v>
      </c>
      <c r="U8" s="9" t="s">
        <v>240</v>
      </c>
      <c r="V8" s="9" t="s">
        <v>243</v>
      </c>
      <c r="W8" s="9" t="s">
        <v>249</v>
      </c>
      <c r="X8" s="9" t="s">
        <v>241</v>
      </c>
      <c r="Y8" s="9" t="s">
        <v>241</v>
      </c>
      <c r="Z8" s="9" t="s">
        <v>238</v>
      </c>
      <c r="AA8" s="9" t="s">
        <v>238</v>
      </c>
      <c r="AB8" s="9" t="s">
        <v>245</v>
      </c>
      <c r="AC8" s="9" t="s">
        <v>238</v>
      </c>
      <c r="AD8" s="9" t="s">
        <v>249</v>
      </c>
      <c r="AE8" s="9" t="s">
        <v>242</v>
      </c>
      <c r="AF8" s="9" t="s">
        <v>239</v>
      </c>
      <c r="AG8" s="9" t="s">
        <v>243</v>
      </c>
      <c r="AH8" s="9" t="s">
        <v>238</v>
      </c>
      <c r="AI8" s="9" t="s">
        <v>237</v>
      </c>
      <c r="AJ8" s="9" t="s">
        <v>244</v>
      </c>
      <c r="AK8" s="9" t="s">
        <v>249</v>
      </c>
      <c r="AL8" s="9" t="s">
        <v>243</v>
      </c>
      <c r="AM8" s="9" t="s">
        <v>243</v>
      </c>
      <c r="AN8" s="9" t="s">
        <v>242</v>
      </c>
      <c r="AO8" s="9" t="s">
        <v>243</v>
      </c>
      <c r="AP8" s="9" t="s">
        <v>237</v>
      </c>
      <c r="AQ8" s="9" t="s">
        <v>242</v>
      </c>
      <c r="AR8" s="11" t="s">
        <v>236</v>
      </c>
      <c r="AS8" s="10">
        <v>3</v>
      </c>
      <c r="AT8" s="9" t="s">
        <v>237</v>
      </c>
      <c r="AU8" s="9" t="s">
        <v>237</v>
      </c>
      <c r="AV8" s="9" t="s">
        <v>246</v>
      </c>
      <c r="AW8" s="9" t="s">
        <v>243</v>
      </c>
      <c r="AX8" s="9" t="s">
        <v>249</v>
      </c>
      <c r="AY8" s="9" t="s">
        <v>238</v>
      </c>
      <c r="AZ8" s="9" t="s">
        <v>249</v>
      </c>
    </row>
    <row r="9" spans="1:52" ht="15.35" thickBot="1" x14ac:dyDescent="0.3">
      <c r="A9" s="7" t="str">
        <f>J1</f>
        <v>Delaware / Delaware Primary</v>
      </c>
      <c r="B9" s="7" t="s">
        <v>359</v>
      </c>
      <c r="C9" s="9" t="s">
        <v>239</v>
      </c>
      <c r="D9" s="9" t="s">
        <v>244</v>
      </c>
      <c r="E9" s="9" t="s">
        <v>242</v>
      </c>
      <c r="F9" s="9" t="s">
        <v>237</v>
      </c>
      <c r="G9" s="9" t="s">
        <v>238</v>
      </c>
      <c r="H9" s="9" t="s">
        <v>245</v>
      </c>
      <c r="I9" s="9" t="s">
        <v>236</v>
      </c>
      <c r="J9" s="9" t="s">
        <v>155</v>
      </c>
      <c r="K9" s="9" t="s">
        <v>243</v>
      </c>
      <c r="L9" s="9" t="s">
        <v>245</v>
      </c>
      <c r="M9" s="9" t="s">
        <v>239</v>
      </c>
      <c r="N9" s="9" t="s">
        <v>239</v>
      </c>
      <c r="O9" s="9" t="s">
        <v>245</v>
      </c>
      <c r="P9" s="9" t="s">
        <v>237</v>
      </c>
      <c r="Q9" s="9" t="s">
        <v>242</v>
      </c>
      <c r="R9" s="9" t="s">
        <v>243</v>
      </c>
      <c r="S9" s="9" t="s">
        <v>245</v>
      </c>
      <c r="T9" s="9" t="s">
        <v>246</v>
      </c>
      <c r="U9" s="9" t="s">
        <v>246</v>
      </c>
      <c r="V9" s="9" t="s">
        <v>236</v>
      </c>
      <c r="W9" s="9" t="s">
        <v>245</v>
      </c>
      <c r="X9" s="9" t="s">
        <v>239</v>
      </c>
      <c r="Y9" s="9" t="s">
        <v>239</v>
      </c>
      <c r="Z9" s="9" t="s">
        <v>236</v>
      </c>
      <c r="AA9" s="9" t="s">
        <v>237</v>
      </c>
      <c r="AB9" s="9" t="s">
        <v>241</v>
      </c>
      <c r="AC9" s="9" t="s">
        <v>242</v>
      </c>
      <c r="AD9" s="9" t="s">
        <v>246</v>
      </c>
      <c r="AE9" s="9" t="s">
        <v>236</v>
      </c>
      <c r="AF9" s="9" t="s">
        <v>238</v>
      </c>
      <c r="AG9" s="9" t="s">
        <v>236</v>
      </c>
      <c r="AH9" s="9" t="s">
        <v>244</v>
      </c>
      <c r="AI9" s="9" t="s">
        <v>244</v>
      </c>
      <c r="AJ9" s="9" t="s">
        <v>236</v>
      </c>
      <c r="AK9" s="9" t="s">
        <v>239</v>
      </c>
      <c r="AL9" s="9" t="s">
        <v>239</v>
      </c>
      <c r="AM9" s="9" t="s">
        <v>236</v>
      </c>
      <c r="AN9" s="9" t="s">
        <v>238</v>
      </c>
      <c r="AO9" s="9" t="s">
        <v>236</v>
      </c>
      <c r="AP9" s="9" t="s">
        <v>242</v>
      </c>
      <c r="AQ9" s="9" t="s">
        <v>244</v>
      </c>
      <c r="AR9" s="11" t="s">
        <v>237</v>
      </c>
      <c r="AS9" s="10">
        <v>1.5</v>
      </c>
      <c r="AT9" s="9" t="s">
        <v>236</v>
      </c>
      <c r="AU9" s="9" t="s">
        <v>242</v>
      </c>
      <c r="AV9" s="9" t="s">
        <v>243</v>
      </c>
      <c r="AW9" s="9" t="s">
        <v>243</v>
      </c>
      <c r="AX9" s="9" t="s">
        <v>239</v>
      </c>
      <c r="AY9" s="9" t="s">
        <v>243</v>
      </c>
      <c r="AZ9" s="9" t="s">
        <v>239</v>
      </c>
    </row>
    <row r="10" spans="1:52" ht="15.35" thickBot="1" x14ac:dyDescent="0.3">
      <c r="A10" s="7" t="str">
        <f>K1</f>
        <v>Dr. Weeks</v>
      </c>
      <c r="B10" s="7" t="s">
        <v>360</v>
      </c>
      <c r="C10" s="9" t="s">
        <v>245</v>
      </c>
      <c r="D10" s="9" t="s">
        <v>239</v>
      </c>
      <c r="E10" s="9" t="s">
        <v>237</v>
      </c>
      <c r="F10" s="9" t="s">
        <v>239</v>
      </c>
      <c r="G10" s="9" t="s">
        <v>242</v>
      </c>
      <c r="H10" s="9" t="s">
        <v>241</v>
      </c>
      <c r="I10" s="9" t="s">
        <v>246</v>
      </c>
      <c r="J10" s="9" t="s">
        <v>243</v>
      </c>
      <c r="K10" s="9" t="s">
        <v>155</v>
      </c>
      <c r="L10" s="9" t="s">
        <v>237</v>
      </c>
      <c r="M10" s="9" t="s">
        <v>237</v>
      </c>
      <c r="N10" s="9" t="s">
        <v>238</v>
      </c>
      <c r="O10" s="9" t="s">
        <v>246</v>
      </c>
      <c r="P10" s="9" t="s">
        <v>242</v>
      </c>
      <c r="Q10" s="9" t="s">
        <v>237</v>
      </c>
      <c r="R10" s="9" t="s">
        <v>238</v>
      </c>
      <c r="S10" s="9" t="s">
        <v>242</v>
      </c>
      <c r="T10" s="9" t="s">
        <v>236</v>
      </c>
      <c r="U10" s="9" t="s">
        <v>237</v>
      </c>
      <c r="V10" s="9" t="s">
        <v>236</v>
      </c>
      <c r="W10" s="9" t="s">
        <v>237</v>
      </c>
      <c r="X10" s="9" t="s">
        <v>236</v>
      </c>
      <c r="Y10" s="9" t="s">
        <v>242</v>
      </c>
      <c r="Z10" s="9" t="s">
        <v>237</v>
      </c>
      <c r="AA10" s="9" t="s">
        <v>239</v>
      </c>
      <c r="AB10" s="9" t="s">
        <v>249</v>
      </c>
      <c r="AC10" s="9" t="s">
        <v>237</v>
      </c>
      <c r="AD10" s="9" t="s">
        <v>237</v>
      </c>
      <c r="AE10" s="9" t="s">
        <v>239</v>
      </c>
      <c r="AF10" s="9" t="s">
        <v>242</v>
      </c>
      <c r="AG10" s="9" t="s">
        <v>239</v>
      </c>
      <c r="AH10" s="9" t="s">
        <v>243</v>
      </c>
      <c r="AI10" s="9" t="s">
        <v>237</v>
      </c>
      <c r="AJ10" s="9" t="s">
        <v>246</v>
      </c>
      <c r="AK10" s="9" t="s">
        <v>236</v>
      </c>
      <c r="AL10" s="9" t="s">
        <v>246</v>
      </c>
      <c r="AM10" s="9" t="s">
        <v>243</v>
      </c>
      <c r="AN10" s="9" t="s">
        <v>245</v>
      </c>
      <c r="AO10" s="9" t="s">
        <v>236</v>
      </c>
      <c r="AP10" s="9" t="s">
        <v>238</v>
      </c>
      <c r="AQ10" s="9" t="s">
        <v>239</v>
      </c>
      <c r="AR10" s="11" t="s">
        <v>246</v>
      </c>
      <c r="AS10" s="10">
        <v>2.5</v>
      </c>
      <c r="AT10" s="9" t="s">
        <v>238</v>
      </c>
      <c r="AU10" s="9" t="s">
        <v>237</v>
      </c>
      <c r="AV10" s="9" t="s">
        <v>236</v>
      </c>
      <c r="AW10" s="9" t="s">
        <v>243</v>
      </c>
      <c r="AX10" s="9" t="s">
        <v>243</v>
      </c>
      <c r="AY10" s="9" t="s">
        <v>246</v>
      </c>
      <c r="AZ10" s="9" t="s">
        <v>236</v>
      </c>
    </row>
    <row r="11" spans="1:52" ht="15.35" thickBot="1" x14ac:dyDescent="0.3">
      <c r="A11" s="51" t="str">
        <f>L1</f>
        <v>Elmcrest</v>
      </c>
      <c r="B11" s="7" t="s">
        <v>361</v>
      </c>
      <c r="C11" s="9" t="s">
        <v>241</v>
      </c>
      <c r="D11" s="10">
        <v>4.5</v>
      </c>
      <c r="E11" s="10">
        <v>4</v>
      </c>
      <c r="F11" s="10">
        <v>4.5</v>
      </c>
      <c r="G11" s="10">
        <v>2.5</v>
      </c>
      <c r="H11" s="10">
        <v>6</v>
      </c>
      <c r="I11" s="10">
        <v>6</v>
      </c>
      <c r="J11" s="10">
        <v>4</v>
      </c>
      <c r="K11" s="10">
        <v>2.5</v>
      </c>
      <c r="L11" s="10">
        <v>0</v>
      </c>
      <c r="M11" s="10">
        <v>2</v>
      </c>
      <c r="N11" s="9" t="s">
        <v>236</v>
      </c>
      <c r="O11" s="10">
        <v>6</v>
      </c>
      <c r="P11" s="10">
        <v>3</v>
      </c>
      <c r="Q11" s="10">
        <v>4</v>
      </c>
      <c r="R11" s="10">
        <v>4</v>
      </c>
      <c r="S11" s="10">
        <v>2.5</v>
      </c>
      <c r="T11" s="10">
        <v>1.5</v>
      </c>
      <c r="U11" s="10">
        <v>0.5</v>
      </c>
      <c r="V11" s="10">
        <v>3</v>
      </c>
      <c r="W11" s="10">
        <v>5</v>
      </c>
      <c r="X11" s="10">
        <v>1</v>
      </c>
      <c r="Y11" s="10">
        <v>3</v>
      </c>
      <c r="Z11" s="10">
        <v>4.5</v>
      </c>
      <c r="AA11" s="10">
        <v>4.5</v>
      </c>
      <c r="AB11" s="10">
        <v>6.5</v>
      </c>
      <c r="AC11" s="9" t="s">
        <v>245</v>
      </c>
      <c r="AD11" s="10">
        <v>1</v>
      </c>
      <c r="AE11" s="10">
        <v>4.5</v>
      </c>
      <c r="AF11" s="10">
        <v>2.5</v>
      </c>
      <c r="AG11" s="10">
        <v>5</v>
      </c>
      <c r="AH11" s="10">
        <v>4.5</v>
      </c>
      <c r="AI11" s="10">
        <v>3.5</v>
      </c>
      <c r="AJ11" s="10">
        <v>5.5</v>
      </c>
      <c r="AK11" s="10">
        <v>3</v>
      </c>
      <c r="AL11" s="9" t="s">
        <v>249</v>
      </c>
      <c r="AM11" s="9" t="s">
        <v>246</v>
      </c>
      <c r="AN11" s="9" t="s">
        <v>241</v>
      </c>
      <c r="AO11" s="10">
        <v>3.5</v>
      </c>
      <c r="AP11" s="10">
        <v>3.5</v>
      </c>
      <c r="AQ11" s="10">
        <v>4.5</v>
      </c>
      <c r="AR11" s="11" t="s">
        <v>242</v>
      </c>
      <c r="AS11" s="10">
        <v>4.5</v>
      </c>
      <c r="AT11" s="10">
        <v>3</v>
      </c>
      <c r="AU11" s="10">
        <v>3.5</v>
      </c>
      <c r="AV11" s="9" t="s">
        <v>236</v>
      </c>
      <c r="AW11" s="10">
        <v>3.5</v>
      </c>
      <c r="AX11" s="10">
        <v>5.5</v>
      </c>
      <c r="AY11" s="10">
        <v>5.5</v>
      </c>
      <c r="AZ11" s="10">
        <v>4</v>
      </c>
    </row>
    <row r="12" spans="1:52" ht="15.35" thickBot="1" x14ac:dyDescent="0.3">
      <c r="A12" s="7" t="str">
        <f>M1</f>
        <v>Ed Smith</v>
      </c>
      <c r="B12" s="7" t="s">
        <v>362</v>
      </c>
      <c r="C12" s="9" t="s">
        <v>243</v>
      </c>
      <c r="D12" s="9" t="s">
        <v>239</v>
      </c>
      <c r="E12" s="9" t="s">
        <v>246</v>
      </c>
      <c r="F12" s="9" t="s">
        <v>237</v>
      </c>
      <c r="G12" s="9" t="s">
        <v>238</v>
      </c>
      <c r="H12" s="9" t="s">
        <v>239</v>
      </c>
      <c r="I12" s="9" t="s">
        <v>245</v>
      </c>
      <c r="J12" s="9" t="s">
        <v>245</v>
      </c>
      <c r="K12" s="9" t="s">
        <v>237</v>
      </c>
      <c r="L12" s="9" t="s">
        <v>238</v>
      </c>
      <c r="M12" s="9" t="s">
        <v>155</v>
      </c>
      <c r="N12" s="9" t="s">
        <v>244</v>
      </c>
      <c r="O12" s="9" t="s">
        <v>239</v>
      </c>
      <c r="P12" s="9" t="s">
        <v>243</v>
      </c>
      <c r="Q12" s="9" t="s">
        <v>245</v>
      </c>
      <c r="R12" s="9" t="s">
        <v>245</v>
      </c>
      <c r="S12" s="9" t="s">
        <v>237</v>
      </c>
      <c r="T12" s="9" t="s">
        <v>243</v>
      </c>
      <c r="U12" s="9" t="s">
        <v>238</v>
      </c>
      <c r="V12" s="9" t="s">
        <v>243</v>
      </c>
      <c r="W12" s="9" t="s">
        <v>241</v>
      </c>
      <c r="X12" s="9" t="s">
        <v>236</v>
      </c>
      <c r="Y12" s="9" t="s">
        <v>243</v>
      </c>
      <c r="Z12" s="9" t="s">
        <v>237</v>
      </c>
      <c r="AA12" s="9" t="s">
        <v>237</v>
      </c>
      <c r="AB12" s="9" t="s">
        <v>246</v>
      </c>
      <c r="AC12" s="9" t="s">
        <v>243</v>
      </c>
      <c r="AD12" s="9" t="s">
        <v>236</v>
      </c>
      <c r="AE12" s="9" t="s">
        <v>243</v>
      </c>
      <c r="AF12" s="9" t="s">
        <v>238</v>
      </c>
      <c r="AG12" s="9" t="s">
        <v>241</v>
      </c>
      <c r="AH12" s="9" t="s">
        <v>239</v>
      </c>
      <c r="AI12" s="9" t="s">
        <v>239</v>
      </c>
      <c r="AJ12" s="9" t="s">
        <v>239</v>
      </c>
      <c r="AK12" s="9" t="s">
        <v>239</v>
      </c>
      <c r="AL12" s="9" t="s">
        <v>239</v>
      </c>
      <c r="AM12" s="9" t="s">
        <v>246</v>
      </c>
      <c r="AN12" s="9" t="s">
        <v>243</v>
      </c>
      <c r="AO12" s="9" t="s">
        <v>239</v>
      </c>
      <c r="AP12" s="9" t="s">
        <v>243</v>
      </c>
      <c r="AQ12" s="9" t="s">
        <v>245</v>
      </c>
      <c r="AR12" s="11" t="s">
        <v>239</v>
      </c>
      <c r="AS12" s="10">
        <v>4</v>
      </c>
      <c r="AT12" s="9" t="s">
        <v>237</v>
      </c>
      <c r="AU12" s="9" t="s">
        <v>243</v>
      </c>
      <c r="AV12" s="9" t="s">
        <v>242</v>
      </c>
      <c r="AW12" s="9" t="s">
        <v>236</v>
      </c>
      <c r="AX12" s="9" t="s">
        <v>241</v>
      </c>
      <c r="AY12" s="9" t="s">
        <v>239</v>
      </c>
      <c r="AZ12" s="9" t="s">
        <v>245</v>
      </c>
    </row>
    <row r="13" spans="1:52" ht="15.35" thickBot="1" x14ac:dyDescent="0.3">
      <c r="A13" s="7" t="str">
        <f>N1</f>
        <v>Erwin</v>
      </c>
      <c r="B13" s="7" t="s">
        <v>363</v>
      </c>
      <c r="C13" s="9" t="s">
        <v>239</v>
      </c>
      <c r="D13" s="9" t="s">
        <v>245</v>
      </c>
      <c r="E13" s="9" t="s">
        <v>245</v>
      </c>
      <c r="F13" s="9" t="s">
        <v>243</v>
      </c>
      <c r="G13" s="9" t="s">
        <v>236</v>
      </c>
      <c r="H13" s="9" t="s">
        <v>246</v>
      </c>
      <c r="I13" s="9" t="s">
        <v>246</v>
      </c>
      <c r="J13" s="9" t="s">
        <v>239</v>
      </c>
      <c r="K13" s="9" t="s">
        <v>238</v>
      </c>
      <c r="L13" s="9" t="s">
        <v>236</v>
      </c>
      <c r="M13" s="9" t="s">
        <v>244</v>
      </c>
      <c r="N13" s="9" t="s">
        <v>155</v>
      </c>
      <c r="O13" s="9" t="s">
        <v>245</v>
      </c>
      <c r="P13" s="9" t="s">
        <v>237</v>
      </c>
      <c r="Q13" s="9" t="s">
        <v>245</v>
      </c>
      <c r="R13" s="9" t="s">
        <v>239</v>
      </c>
      <c r="S13" s="9" t="s">
        <v>238</v>
      </c>
      <c r="T13" s="9" t="s">
        <v>238</v>
      </c>
      <c r="U13" s="9" t="s">
        <v>236</v>
      </c>
      <c r="V13" s="9" t="s">
        <v>238</v>
      </c>
      <c r="W13" s="9" t="s">
        <v>246</v>
      </c>
      <c r="X13" s="9" t="s">
        <v>244</v>
      </c>
      <c r="Y13" s="9" t="s">
        <v>237</v>
      </c>
      <c r="Z13" s="9" t="s">
        <v>243</v>
      </c>
      <c r="AA13" s="9" t="s">
        <v>243</v>
      </c>
      <c r="AB13" s="9" t="s">
        <v>241</v>
      </c>
      <c r="AC13" s="9" t="s">
        <v>243</v>
      </c>
      <c r="AD13" s="9" t="s">
        <v>242</v>
      </c>
      <c r="AE13" s="9" t="s">
        <v>239</v>
      </c>
      <c r="AF13" s="9" t="s">
        <v>238</v>
      </c>
      <c r="AG13" s="9" t="s">
        <v>246</v>
      </c>
      <c r="AH13" s="9" t="s">
        <v>239</v>
      </c>
      <c r="AI13" s="9" t="s">
        <v>239</v>
      </c>
      <c r="AJ13" s="9" t="s">
        <v>245</v>
      </c>
      <c r="AK13" s="9" t="s">
        <v>243</v>
      </c>
      <c r="AL13" s="9" t="s">
        <v>245</v>
      </c>
      <c r="AM13" s="9" t="s">
        <v>246</v>
      </c>
      <c r="AN13" s="9" t="s">
        <v>239</v>
      </c>
      <c r="AO13" s="9" t="s">
        <v>243</v>
      </c>
      <c r="AP13" s="9" t="s">
        <v>237</v>
      </c>
      <c r="AQ13" s="9" t="s">
        <v>245</v>
      </c>
      <c r="AR13" s="11" t="s">
        <v>245</v>
      </c>
      <c r="AS13" s="9" t="s">
        <v>245</v>
      </c>
      <c r="AT13" s="9" t="s">
        <v>237</v>
      </c>
      <c r="AU13" s="9" t="s">
        <v>243</v>
      </c>
      <c r="AV13" s="9" t="s">
        <v>244</v>
      </c>
      <c r="AW13" s="9" t="s">
        <v>238</v>
      </c>
      <c r="AX13" s="9" t="s">
        <v>241</v>
      </c>
      <c r="AY13" s="9" t="s">
        <v>245</v>
      </c>
      <c r="AZ13" s="9" t="s">
        <v>239</v>
      </c>
    </row>
    <row r="14" spans="1:52" ht="15.35" thickBot="1" x14ac:dyDescent="0.3">
      <c r="A14" s="52" t="str">
        <f>O1</f>
        <v>Expeditionary Learning (ELMS)</v>
      </c>
      <c r="B14" s="7" t="s">
        <v>364</v>
      </c>
      <c r="C14" s="9" t="s">
        <v>244</v>
      </c>
      <c r="D14" s="9" t="s">
        <v>239</v>
      </c>
      <c r="E14" s="9" t="s">
        <v>241</v>
      </c>
      <c r="F14" s="9" t="s">
        <v>238</v>
      </c>
      <c r="G14" s="9" t="s">
        <v>239</v>
      </c>
      <c r="H14" s="9" t="s">
        <v>244</v>
      </c>
      <c r="I14" s="9" t="s">
        <v>243</v>
      </c>
      <c r="J14" s="9" t="s">
        <v>245</v>
      </c>
      <c r="K14" s="9" t="s">
        <v>241</v>
      </c>
      <c r="L14" s="9" t="s">
        <v>240</v>
      </c>
      <c r="M14" s="9" t="s">
        <v>245</v>
      </c>
      <c r="N14" s="9" t="s">
        <v>246</v>
      </c>
      <c r="O14" s="9" t="s">
        <v>155</v>
      </c>
      <c r="P14" s="9" t="s">
        <v>241</v>
      </c>
      <c r="Q14" s="9" t="s">
        <v>241</v>
      </c>
      <c r="R14" s="9" t="s">
        <v>240</v>
      </c>
      <c r="S14" s="9" t="s">
        <v>240</v>
      </c>
      <c r="T14" s="9" t="s">
        <v>240</v>
      </c>
      <c r="U14" s="9" t="s">
        <v>240</v>
      </c>
      <c r="V14" s="9" t="s">
        <v>239</v>
      </c>
      <c r="W14" s="9" t="s">
        <v>250</v>
      </c>
      <c r="X14" s="9" t="s">
        <v>241</v>
      </c>
      <c r="Y14" s="9" t="s">
        <v>249</v>
      </c>
      <c r="Z14" s="9" t="s">
        <v>237</v>
      </c>
      <c r="AA14" s="9" t="s">
        <v>236</v>
      </c>
      <c r="AB14" s="9" t="s">
        <v>242</v>
      </c>
      <c r="AC14" s="9" t="s">
        <v>243</v>
      </c>
      <c r="AD14" s="9" t="s">
        <v>249</v>
      </c>
      <c r="AE14" s="9" t="s">
        <v>238</v>
      </c>
      <c r="AF14" s="9" t="s">
        <v>245</v>
      </c>
      <c r="AG14" s="9" t="s">
        <v>249</v>
      </c>
      <c r="AH14" s="9" t="s">
        <v>245</v>
      </c>
      <c r="AI14" s="9" t="s">
        <v>246</v>
      </c>
      <c r="AJ14" s="9" t="s">
        <v>237</v>
      </c>
      <c r="AK14" s="9" t="s">
        <v>240</v>
      </c>
      <c r="AL14" s="9" t="s">
        <v>244</v>
      </c>
      <c r="AM14" s="9" t="s">
        <v>249</v>
      </c>
      <c r="AN14" s="9" t="s">
        <v>238</v>
      </c>
      <c r="AO14" s="9" t="s">
        <v>246</v>
      </c>
      <c r="AP14" s="9" t="s">
        <v>239</v>
      </c>
      <c r="AQ14" s="9" t="s">
        <v>239</v>
      </c>
      <c r="AR14" s="11" t="s">
        <v>236</v>
      </c>
      <c r="AS14" s="10">
        <v>5.5</v>
      </c>
      <c r="AT14" s="9" t="s">
        <v>243</v>
      </c>
      <c r="AU14" s="9" t="s">
        <v>245</v>
      </c>
      <c r="AV14" s="9" t="s">
        <v>241</v>
      </c>
      <c r="AW14" s="9" t="s">
        <v>237</v>
      </c>
      <c r="AX14" s="9" t="s">
        <v>250</v>
      </c>
      <c r="AY14" s="9" t="s">
        <v>242</v>
      </c>
      <c r="AZ14" s="9" t="s">
        <v>240</v>
      </c>
    </row>
    <row r="15" spans="1:52" ht="15.35" thickBot="1" x14ac:dyDescent="0.3">
      <c r="A15" s="7" t="str">
        <f>P1</f>
        <v>Franklin</v>
      </c>
      <c r="B15" s="7" t="s">
        <v>365</v>
      </c>
      <c r="C15" s="9" t="s">
        <v>245</v>
      </c>
      <c r="D15" s="9" t="s">
        <v>239</v>
      </c>
      <c r="E15" s="9" t="s">
        <v>238</v>
      </c>
      <c r="F15" s="9" t="s">
        <v>239</v>
      </c>
      <c r="G15" s="9" t="s">
        <v>236</v>
      </c>
      <c r="H15" s="9" t="s">
        <v>241</v>
      </c>
      <c r="I15" s="9" t="s">
        <v>245</v>
      </c>
      <c r="J15" s="9" t="s">
        <v>237</v>
      </c>
      <c r="K15" s="9" t="s">
        <v>242</v>
      </c>
      <c r="L15" s="9" t="s">
        <v>243</v>
      </c>
      <c r="M15" s="9" t="s">
        <v>243</v>
      </c>
      <c r="N15" s="9" t="s">
        <v>237</v>
      </c>
      <c r="O15" s="9" t="s">
        <v>249</v>
      </c>
      <c r="P15" s="9" t="s">
        <v>155</v>
      </c>
      <c r="Q15" s="9" t="s">
        <v>238</v>
      </c>
      <c r="R15" s="9" t="s">
        <v>242</v>
      </c>
      <c r="S15" s="9" t="s">
        <v>238</v>
      </c>
      <c r="T15" s="9" t="s">
        <v>237</v>
      </c>
      <c r="U15" s="9" t="s">
        <v>239</v>
      </c>
      <c r="V15" s="9" t="s">
        <v>236</v>
      </c>
      <c r="W15" s="9" t="s">
        <v>238</v>
      </c>
      <c r="X15" s="9" t="s">
        <v>237</v>
      </c>
      <c r="Y15" s="9" t="s">
        <v>236</v>
      </c>
      <c r="Z15" s="9" t="s">
        <v>237</v>
      </c>
      <c r="AA15" s="9" t="s">
        <v>239</v>
      </c>
      <c r="AB15" s="9" t="s">
        <v>249</v>
      </c>
      <c r="AC15" s="9" t="s">
        <v>237</v>
      </c>
      <c r="AD15" s="9" t="s">
        <v>239</v>
      </c>
      <c r="AE15" s="9" t="s">
        <v>239</v>
      </c>
      <c r="AF15" s="9" t="s">
        <v>236</v>
      </c>
      <c r="AG15" s="9" t="s">
        <v>237</v>
      </c>
      <c r="AH15" s="9" t="s">
        <v>237</v>
      </c>
      <c r="AI15" s="9" t="s">
        <v>238</v>
      </c>
      <c r="AJ15" s="9" t="s">
        <v>245</v>
      </c>
      <c r="AK15" s="9" t="s">
        <v>236</v>
      </c>
      <c r="AL15" s="9" t="s">
        <v>246</v>
      </c>
      <c r="AM15" s="9" t="s">
        <v>238</v>
      </c>
      <c r="AN15" s="9" t="s">
        <v>239</v>
      </c>
      <c r="AO15" s="9" t="s">
        <v>236</v>
      </c>
      <c r="AP15" s="9" t="s">
        <v>238</v>
      </c>
      <c r="AQ15" s="9" t="s">
        <v>243</v>
      </c>
      <c r="AR15" s="11" t="s">
        <v>245</v>
      </c>
      <c r="AS15" s="10">
        <v>1.5</v>
      </c>
      <c r="AT15" s="9" t="s">
        <v>238</v>
      </c>
      <c r="AU15" s="9" t="s">
        <v>238</v>
      </c>
      <c r="AV15" s="9" t="s">
        <v>238</v>
      </c>
      <c r="AW15" s="9" t="s">
        <v>239</v>
      </c>
      <c r="AX15" s="9" t="s">
        <v>238</v>
      </c>
      <c r="AY15" s="9" t="s">
        <v>246</v>
      </c>
      <c r="AZ15" s="9" t="s">
        <v>242</v>
      </c>
    </row>
    <row r="16" spans="1:52" ht="15.35" thickBot="1" x14ac:dyDescent="0.3">
      <c r="A16" s="7" t="str">
        <f>Q1</f>
        <v>Frazer</v>
      </c>
      <c r="B16" s="7" t="s">
        <v>366</v>
      </c>
      <c r="C16" s="9" t="s">
        <v>246</v>
      </c>
      <c r="D16" s="9" t="s">
        <v>238</v>
      </c>
      <c r="E16" s="9" t="s">
        <v>244</v>
      </c>
      <c r="F16" s="9" t="s">
        <v>239</v>
      </c>
      <c r="G16" s="9" t="s">
        <v>237</v>
      </c>
      <c r="H16" s="9" t="s">
        <v>241</v>
      </c>
      <c r="I16" s="9" t="s">
        <v>237</v>
      </c>
      <c r="J16" s="9" t="s">
        <v>242</v>
      </c>
      <c r="K16" s="9" t="s">
        <v>237</v>
      </c>
      <c r="L16" s="9" t="s">
        <v>246</v>
      </c>
      <c r="M16" s="9" t="s">
        <v>245</v>
      </c>
      <c r="N16" s="9" t="s">
        <v>245</v>
      </c>
      <c r="O16" s="9" t="s">
        <v>241</v>
      </c>
      <c r="P16" s="9" t="s">
        <v>238</v>
      </c>
      <c r="Q16" s="9" t="s">
        <v>155</v>
      </c>
      <c r="R16" s="9" t="s">
        <v>237</v>
      </c>
      <c r="S16" s="9" t="s">
        <v>239</v>
      </c>
      <c r="T16" s="9" t="s">
        <v>245</v>
      </c>
      <c r="U16" s="9" t="s">
        <v>241</v>
      </c>
      <c r="V16" s="9" t="s">
        <v>238</v>
      </c>
      <c r="W16" s="9" t="s">
        <v>237</v>
      </c>
      <c r="X16" s="9" t="s">
        <v>239</v>
      </c>
      <c r="Y16" s="9" t="s">
        <v>243</v>
      </c>
      <c r="Z16" s="9" t="s">
        <v>237</v>
      </c>
      <c r="AA16" s="9" t="s">
        <v>246</v>
      </c>
      <c r="AB16" s="9" t="s">
        <v>240</v>
      </c>
      <c r="AC16" s="9" t="s">
        <v>238</v>
      </c>
      <c r="AD16" s="9" t="s">
        <v>246</v>
      </c>
      <c r="AE16" s="9" t="s">
        <v>237</v>
      </c>
      <c r="AF16" s="9" t="s">
        <v>238</v>
      </c>
      <c r="AG16" s="9" t="s">
        <v>242</v>
      </c>
      <c r="AH16" s="9" t="s">
        <v>242</v>
      </c>
      <c r="AI16" s="9" t="s">
        <v>244</v>
      </c>
      <c r="AJ16" s="9" t="s">
        <v>237</v>
      </c>
      <c r="AK16" s="9" t="s">
        <v>243</v>
      </c>
      <c r="AL16" s="9" t="s">
        <v>241</v>
      </c>
      <c r="AM16" s="9" t="s">
        <v>244</v>
      </c>
      <c r="AN16" s="9" t="s">
        <v>239</v>
      </c>
      <c r="AO16" s="9" t="s">
        <v>244</v>
      </c>
      <c r="AP16" s="9" t="s">
        <v>236</v>
      </c>
      <c r="AQ16" s="9" t="s">
        <v>236</v>
      </c>
      <c r="AR16" s="11" t="s">
        <v>245</v>
      </c>
      <c r="AS16" s="10">
        <v>0.5</v>
      </c>
      <c r="AT16" s="9" t="s">
        <v>243</v>
      </c>
      <c r="AU16" s="9" t="s">
        <v>242</v>
      </c>
      <c r="AV16" s="9" t="s">
        <v>239</v>
      </c>
      <c r="AW16" s="9" t="s">
        <v>245</v>
      </c>
      <c r="AX16" s="9" t="s">
        <v>237</v>
      </c>
      <c r="AY16" s="9" t="s">
        <v>245</v>
      </c>
      <c r="AZ16" s="9" t="s">
        <v>243</v>
      </c>
    </row>
    <row r="17" spans="1:52" ht="15.35" thickBot="1" x14ac:dyDescent="0.3">
      <c r="A17" s="7" t="str">
        <f>R1</f>
        <v>Grant</v>
      </c>
      <c r="B17" s="7" t="s">
        <v>367</v>
      </c>
      <c r="C17" s="9" t="s">
        <v>249</v>
      </c>
      <c r="D17" s="9" t="s">
        <v>245</v>
      </c>
      <c r="E17" s="9" t="s">
        <v>237</v>
      </c>
      <c r="F17" s="9" t="s">
        <v>246</v>
      </c>
      <c r="G17" s="9" t="s">
        <v>243</v>
      </c>
      <c r="H17" s="9" t="s">
        <v>240</v>
      </c>
      <c r="I17" s="9" t="s">
        <v>241</v>
      </c>
      <c r="J17" s="9" t="s">
        <v>243</v>
      </c>
      <c r="K17" s="9" t="s">
        <v>238</v>
      </c>
      <c r="L17" s="9" t="s">
        <v>245</v>
      </c>
      <c r="M17" s="9" t="s">
        <v>245</v>
      </c>
      <c r="N17" s="9" t="s">
        <v>239</v>
      </c>
      <c r="O17" s="9" t="s">
        <v>240</v>
      </c>
      <c r="P17" s="9" t="s">
        <v>242</v>
      </c>
      <c r="Q17" s="9" t="s">
        <v>237</v>
      </c>
      <c r="R17" s="9" t="s">
        <v>155</v>
      </c>
      <c r="S17" s="9" t="s">
        <v>237</v>
      </c>
      <c r="T17" s="9" t="s">
        <v>237</v>
      </c>
      <c r="U17" s="9" t="s">
        <v>246</v>
      </c>
      <c r="V17" s="9" t="s">
        <v>243</v>
      </c>
      <c r="W17" s="9" t="s">
        <v>242</v>
      </c>
      <c r="X17" s="9" t="s">
        <v>239</v>
      </c>
      <c r="Y17" s="9" t="s">
        <v>238</v>
      </c>
      <c r="Z17" s="9" t="s">
        <v>245</v>
      </c>
      <c r="AA17" s="9" t="s">
        <v>246</v>
      </c>
      <c r="AB17" s="9" t="s">
        <v>250</v>
      </c>
      <c r="AC17" s="9" t="s">
        <v>239</v>
      </c>
      <c r="AD17" s="9" t="s">
        <v>246</v>
      </c>
      <c r="AE17" s="9" t="s">
        <v>246</v>
      </c>
      <c r="AF17" s="9" t="s">
        <v>237</v>
      </c>
      <c r="AG17" s="9" t="s">
        <v>243</v>
      </c>
      <c r="AH17" s="9" t="s">
        <v>243</v>
      </c>
      <c r="AI17" s="9" t="s">
        <v>237</v>
      </c>
      <c r="AJ17" s="9" t="s">
        <v>246</v>
      </c>
      <c r="AK17" s="9" t="s">
        <v>236</v>
      </c>
      <c r="AL17" s="9" t="s">
        <v>249</v>
      </c>
      <c r="AM17" s="9" t="s">
        <v>237</v>
      </c>
      <c r="AN17" s="9" t="s">
        <v>241</v>
      </c>
      <c r="AO17" s="9" t="s">
        <v>238</v>
      </c>
      <c r="AP17" s="9" t="s">
        <v>243</v>
      </c>
      <c r="AQ17" s="9" t="s">
        <v>239</v>
      </c>
      <c r="AR17" s="11" t="s">
        <v>240</v>
      </c>
      <c r="AS17" s="10">
        <v>1.5</v>
      </c>
      <c r="AT17" s="9" t="s">
        <v>243</v>
      </c>
      <c r="AU17" s="9" t="s">
        <v>237</v>
      </c>
      <c r="AV17" s="9" t="s">
        <v>243</v>
      </c>
      <c r="AW17" s="9" t="s">
        <v>241</v>
      </c>
      <c r="AX17" s="9" t="s">
        <v>242</v>
      </c>
      <c r="AY17" s="9" t="s">
        <v>249</v>
      </c>
      <c r="AZ17" s="9" t="s">
        <v>244</v>
      </c>
    </row>
    <row r="18" spans="1:52" ht="15.35" thickBot="1" x14ac:dyDescent="0.3">
      <c r="A18" s="7" t="str">
        <f>S1</f>
        <v>Henninger</v>
      </c>
      <c r="B18" s="7" t="s">
        <v>368</v>
      </c>
      <c r="C18" s="9" t="s">
        <v>241</v>
      </c>
      <c r="D18" s="9" t="s">
        <v>245</v>
      </c>
      <c r="E18" s="9" t="s">
        <v>243</v>
      </c>
      <c r="F18" s="9" t="s">
        <v>246</v>
      </c>
      <c r="G18" s="9" t="s">
        <v>238</v>
      </c>
      <c r="H18" s="9" t="s">
        <v>240</v>
      </c>
      <c r="I18" s="9" t="s">
        <v>240</v>
      </c>
      <c r="J18" s="9" t="s">
        <v>245</v>
      </c>
      <c r="K18" s="9" t="s">
        <v>242</v>
      </c>
      <c r="L18" s="9" t="s">
        <v>237</v>
      </c>
      <c r="M18" s="9" t="s">
        <v>237</v>
      </c>
      <c r="N18" s="9" t="s">
        <v>238</v>
      </c>
      <c r="O18" s="9" t="s">
        <v>240</v>
      </c>
      <c r="P18" s="9" t="s">
        <v>238</v>
      </c>
      <c r="Q18" s="9" t="s">
        <v>239</v>
      </c>
      <c r="R18" s="9" t="s">
        <v>237</v>
      </c>
      <c r="S18" s="9" t="s">
        <v>155</v>
      </c>
      <c r="T18" s="9" t="s">
        <v>242</v>
      </c>
      <c r="U18" s="9" t="s">
        <v>237</v>
      </c>
      <c r="V18" s="9" t="s">
        <v>237</v>
      </c>
      <c r="W18" s="9" t="s">
        <v>243</v>
      </c>
      <c r="X18" s="9" t="s">
        <v>236</v>
      </c>
      <c r="Y18" s="9" t="s">
        <v>244</v>
      </c>
      <c r="Z18" s="9" t="s">
        <v>239</v>
      </c>
      <c r="AA18" s="9" t="s">
        <v>245</v>
      </c>
      <c r="AB18" s="9" t="s">
        <v>250</v>
      </c>
      <c r="AC18" s="9" t="s">
        <v>239</v>
      </c>
      <c r="AD18" s="9" t="s">
        <v>237</v>
      </c>
      <c r="AE18" s="9" t="s">
        <v>246</v>
      </c>
      <c r="AF18" s="9" t="s">
        <v>238</v>
      </c>
      <c r="AG18" s="9" t="s">
        <v>246</v>
      </c>
      <c r="AH18" s="9" t="s">
        <v>245</v>
      </c>
      <c r="AI18" s="9" t="s">
        <v>239</v>
      </c>
      <c r="AJ18" s="9" t="s">
        <v>241</v>
      </c>
      <c r="AK18" s="9" t="s">
        <v>242</v>
      </c>
      <c r="AL18" s="9" t="s">
        <v>249</v>
      </c>
      <c r="AM18" s="9" t="s">
        <v>239</v>
      </c>
      <c r="AN18" s="9" t="s">
        <v>246</v>
      </c>
      <c r="AO18" s="9" t="s">
        <v>237</v>
      </c>
      <c r="AP18" s="9" t="s">
        <v>243</v>
      </c>
      <c r="AQ18" s="9" t="s">
        <v>245</v>
      </c>
      <c r="AR18" s="11" t="s">
        <v>249</v>
      </c>
      <c r="AS18" s="10">
        <v>3</v>
      </c>
      <c r="AT18" s="9" t="s">
        <v>243</v>
      </c>
      <c r="AU18" s="9" t="s">
        <v>239</v>
      </c>
      <c r="AV18" s="9" t="s">
        <v>236</v>
      </c>
      <c r="AW18" s="9" t="s">
        <v>239</v>
      </c>
      <c r="AX18" s="9" t="s">
        <v>239</v>
      </c>
      <c r="AY18" s="9" t="s">
        <v>249</v>
      </c>
      <c r="AZ18" s="9" t="s">
        <v>238</v>
      </c>
    </row>
    <row r="19" spans="1:52" ht="15.35" thickBot="1" x14ac:dyDescent="0.3">
      <c r="A19" s="7" t="str">
        <f>T1</f>
        <v>Huntington</v>
      </c>
      <c r="B19" s="7" t="s">
        <v>369</v>
      </c>
      <c r="C19" s="9" t="s">
        <v>249</v>
      </c>
      <c r="D19" s="9" t="s">
        <v>241</v>
      </c>
      <c r="E19" s="9" t="s">
        <v>239</v>
      </c>
      <c r="F19" s="9" t="s">
        <v>241</v>
      </c>
      <c r="G19" s="9" t="s">
        <v>237</v>
      </c>
      <c r="H19" s="9" t="s">
        <v>250</v>
      </c>
      <c r="I19" s="9" t="s">
        <v>240</v>
      </c>
      <c r="J19" s="9" t="s">
        <v>246</v>
      </c>
      <c r="K19" s="9" t="s">
        <v>236</v>
      </c>
      <c r="L19" s="9" t="s">
        <v>236</v>
      </c>
      <c r="M19" s="9" t="s">
        <v>243</v>
      </c>
      <c r="N19" s="9" t="s">
        <v>238</v>
      </c>
      <c r="O19" s="9" t="s">
        <v>250</v>
      </c>
      <c r="P19" s="9" t="s">
        <v>237</v>
      </c>
      <c r="Q19" s="9" t="s">
        <v>245</v>
      </c>
      <c r="R19" s="9" t="s">
        <v>237</v>
      </c>
      <c r="S19" s="9" t="s">
        <v>242</v>
      </c>
      <c r="T19" s="9" t="s">
        <v>155</v>
      </c>
      <c r="U19" s="9" t="s">
        <v>238</v>
      </c>
      <c r="V19" s="9" t="s">
        <v>243</v>
      </c>
      <c r="W19" s="9" t="s">
        <v>243</v>
      </c>
      <c r="X19" s="9" t="s">
        <v>236</v>
      </c>
      <c r="Y19" s="9" t="s">
        <v>242</v>
      </c>
      <c r="Z19" s="9" t="s">
        <v>245</v>
      </c>
      <c r="AA19" s="9" t="s">
        <v>241</v>
      </c>
      <c r="AB19" s="9" t="s">
        <v>247</v>
      </c>
      <c r="AC19" s="9" t="s">
        <v>245</v>
      </c>
      <c r="AD19" s="9" t="s">
        <v>238</v>
      </c>
      <c r="AE19" s="9" t="s">
        <v>249</v>
      </c>
      <c r="AF19" s="9" t="s">
        <v>237</v>
      </c>
      <c r="AG19" s="9" t="s">
        <v>246</v>
      </c>
      <c r="AH19" s="9" t="s">
        <v>246</v>
      </c>
      <c r="AI19" s="9" t="s">
        <v>239</v>
      </c>
      <c r="AJ19" s="9" t="s">
        <v>249</v>
      </c>
      <c r="AK19" s="9" t="s">
        <v>236</v>
      </c>
      <c r="AL19" s="9" t="s">
        <v>240</v>
      </c>
      <c r="AM19" s="9" t="s">
        <v>241</v>
      </c>
      <c r="AN19" s="9" t="s">
        <v>249</v>
      </c>
      <c r="AO19" s="9" t="s">
        <v>243</v>
      </c>
      <c r="AP19" s="9" t="s">
        <v>239</v>
      </c>
      <c r="AQ19" s="9" t="s">
        <v>246</v>
      </c>
      <c r="AR19" s="11" t="s">
        <v>240</v>
      </c>
      <c r="AS19" s="10">
        <v>4</v>
      </c>
      <c r="AT19" s="9" t="s">
        <v>239</v>
      </c>
      <c r="AU19" s="9" t="s">
        <v>239</v>
      </c>
      <c r="AV19" s="9" t="s">
        <v>238</v>
      </c>
      <c r="AW19" s="9" t="s">
        <v>245</v>
      </c>
      <c r="AX19" s="9" t="s">
        <v>239</v>
      </c>
      <c r="AY19" s="9" t="s">
        <v>240</v>
      </c>
      <c r="AZ19" s="9" t="s">
        <v>238</v>
      </c>
    </row>
    <row r="20" spans="1:52" ht="15.35" thickBot="1" x14ac:dyDescent="0.3">
      <c r="A20" s="7" t="str">
        <f>U1</f>
        <v>H.W. Smith</v>
      </c>
      <c r="B20" s="7" t="s">
        <v>370</v>
      </c>
      <c r="C20" s="9" t="s">
        <v>241</v>
      </c>
      <c r="D20" s="9" t="s">
        <v>241</v>
      </c>
      <c r="E20" s="9" t="s">
        <v>246</v>
      </c>
      <c r="F20" s="9" t="s">
        <v>246</v>
      </c>
      <c r="G20" s="9" t="s">
        <v>237</v>
      </c>
      <c r="H20" s="9" t="s">
        <v>240</v>
      </c>
      <c r="I20" s="9" t="s">
        <v>240</v>
      </c>
      <c r="J20" s="9" t="s">
        <v>246</v>
      </c>
      <c r="K20" s="9" t="s">
        <v>237</v>
      </c>
      <c r="L20" s="9" t="s">
        <v>244</v>
      </c>
      <c r="M20" s="9" t="s">
        <v>238</v>
      </c>
      <c r="N20" s="9" t="s">
        <v>236</v>
      </c>
      <c r="O20" s="9" t="s">
        <v>240</v>
      </c>
      <c r="P20" s="9" t="s">
        <v>239</v>
      </c>
      <c r="Q20" s="9" t="s">
        <v>241</v>
      </c>
      <c r="R20" s="9" t="s">
        <v>246</v>
      </c>
      <c r="S20" s="9" t="s">
        <v>237</v>
      </c>
      <c r="T20" s="9" t="s">
        <v>238</v>
      </c>
      <c r="U20" s="9" t="s">
        <v>155</v>
      </c>
      <c r="V20" s="9" t="s">
        <v>243</v>
      </c>
      <c r="W20" s="9" t="s">
        <v>241</v>
      </c>
      <c r="X20" s="9" t="s">
        <v>242</v>
      </c>
      <c r="Y20" s="9" t="s">
        <v>243</v>
      </c>
      <c r="Z20" s="9" t="s">
        <v>246</v>
      </c>
      <c r="AA20" s="9" t="s">
        <v>246</v>
      </c>
      <c r="AB20" s="9" t="s">
        <v>247</v>
      </c>
      <c r="AC20" s="9" t="s">
        <v>245</v>
      </c>
      <c r="AD20" s="9" t="s">
        <v>242</v>
      </c>
      <c r="AE20" s="9" t="s">
        <v>241</v>
      </c>
      <c r="AF20" s="9" t="s">
        <v>237</v>
      </c>
      <c r="AG20" s="9" t="s">
        <v>241</v>
      </c>
      <c r="AH20" s="9" t="s">
        <v>246</v>
      </c>
      <c r="AI20" s="9" t="s">
        <v>245</v>
      </c>
      <c r="AJ20" s="9" t="s">
        <v>249</v>
      </c>
      <c r="AK20" s="9" t="s">
        <v>239</v>
      </c>
      <c r="AL20" s="9" t="s">
        <v>249</v>
      </c>
      <c r="AM20" s="9" t="s">
        <v>241</v>
      </c>
      <c r="AN20" s="9" t="s">
        <v>241</v>
      </c>
      <c r="AO20" s="9" t="s">
        <v>239</v>
      </c>
      <c r="AP20" s="9" t="s">
        <v>239</v>
      </c>
      <c r="AQ20" s="9" t="s">
        <v>241</v>
      </c>
      <c r="AR20" s="11" t="s">
        <v>249</v>
      </c>
      <c r="AS20" s="10">
        <v>4.5</v>
      </c>
      <c r="AT20" s="9" t="s">
        <v>239</v>
      </c>
      <c r="AU20" s="9" t="s">
        <v>245</v>
      </c>
      <c r="AV20" s="9" t="s">
        <v>236</v>
      </c>
      <c r="AW20" s="9" t="s">
        <v>239</v>
      </c>
      <c r="AX20" s="9" t="s">
        <v>240</v>
      </c>
      <c r="AY20" s="9" t="s">
        <v>249</v>
      </c>
      <c r="AZ20" s="9" t="s">
        <v>245</v>
      </c>
    </row>
    <row r="21" spans="1:52" ht="15.35" thickBot="1" x14ac:dyDescent="0.3">
      <c r="A21" s="51" t="str">
        <f>V1</f>
        <v>Institute of Technology (ITC)</v>
      </c>
      <c r="B21" s="7" t="s">
        <v>371</v>
      </c>
      <c r="C21" s="9" t="s">
        <v>243</v>
      </c>
      <c r="D21" s="9" t="s">
        <v>238</v>
      </c>
      <c r="E21" s="9" t="s">
        <v>238</v>
      </c>
      <c r="F21" s="9" t="s">
        <v>238</v>
      </c>
      <c r="G21" s="9" t="s">
        <v>244</v>
      </c>
      <c r="H21" s="9" t="s">
        <v>239</v>
      </c>
      <c r="I21" s="9" t="s">
        <v>243</v>
      </c>
      <c r="J21" s="9" t="s">
        <v>236</v>
      </c>
      <c r="K21" s="9" t="s">
        <v>236</v>
      </c>
      <c r="L21" s="9" t="s">
        <v>243</v>
      </c>
      <c r="M21" s="9" t="s">
        <v>238</v>
      </c>
      <c r="N21" s="9" t="s">
        <v>238</v>
      </c>
      <c r="O21" s="9" t="s">
        <v>239</v>
      </c>
      <c r="P21" s="9" t="s">
        <v>236</v>
      </c>
      <c r="Q21" s="9" t="s">
        <v>238</v>
      </c>
      <c r="R21" s="9" t="s">
        <v>237</v>
      </c>
      <c r="S21" s="9" t="s">
        <v>237</v>
      </c>
      <c r="T21" s="9" t="s">
        <v>243</v>
      </c>
      <c r="U21" s="9" t="s">
        <v>243</v>
      </c>
      <c r="V21" s="9" t="s">
        <v>155</v>
      </c>
      <c r="W21" s="9" t="s">
        <v>239</v>
      </c>
      <c r="X21" s="9" t="s">
        <v>238</v>
      </c>
      <c r="Y21" s="9" t="s">
        <v>237</v>
      </c>
      <c r="Z21" s="9" t="s">
        <v>242</v>
      </c>
      <c r="AA21" s="9" t="s">
        <v>238</v>
      </c>
      <c r="AB21" s="9" t="s">
        <v>245</v>
      </c>
      <c r="AC21" s="9" t="s">
        <v>242</v>
      </c>
      <c r="AD21" s="9" t="s">
        <v>243</v>
      </c>
      <c r="AE21" s="9" t="s">
        <v>238</v>
      </c>
      <c r="AF21" s="9" t="s">
        <v>244</v>
      </c>
      <c r="AG21" s="9" t="s">
        <v>237</v>
      </c>
      <c r="AH21" s="9" t="s">
        <v>236</v>
      </c>
      <c r="AI21" s="9" t="s">
        <v>236</v>
      </c>
      <c r="AJ21" s="9" t="s">
        <v>237</v>
      </c>
      <c r="AK21" s="9" t="s">
        <v>237</v>
      </c>
      <c r="AL21" s="9" t="s">
        <v>243</v>
      </c>
      <c r="AM21" s="9" t="s">
        <v>237</v>
      </c>
      <c r="AN21" s="9" t="s">
        <v>238</v>
      </c>
      <c r="AO21" s="9" t="s">
        <v>236</v>
      </c>
      <c r="AP21" s="9" t="s">
        <v>244</v>
      </c>
      <c r="AQ21" s="9" t="s">
        <v>236</v>
      </c>
      <c r="AR21" s="11" t="s">
        <v>237</v>
      </c>
      <c r="AS21" s="10">
        <v>2</v>
      </c>
      <c r="AT21" s="9" t="s">
        <v>244</v>
      </c>
      <c r="AU21" s="9" t="s">
        <v>242</v>
      </c>
      <c r="AV21" s="9" t="s">
        <v>238</v>
      </c>
      <c r="AW21" s="9" t="s">
        <v>238</v>
      </c>
      <c r="AX21" s="9" t="s">
        <v>239</v>
      </c>
      <c r="AY21" s="9" t="s">
        <v>243</v>
      </c>
      <c r="AZ21" s="9" t="s">
        <v>243</v>
      </c>
    </row>
    <row r="22" spans="1:52" ht="15.35" thickBot="1" x14ac:dyDescent="0.3">
      <c r="A22" s="7" t="str">
        <f>W1</f>
        <v xml:space="preserve">LeMoyne / Montessori </v>
      </c>
      <c r="B22" s="7" t="s">
        <v>372</v>
      </c>
      <c r="C22" s="9" t="s">
        <v>250</v>
      </c>
      <c r="D22" s="9" t="s">
        <v>246</v>
      </c>
      <c r="E22" s="9" t="s">
        <v>243</v>
      </c>
      <c r="F22" s="9" t="s">
        <v>249</v>
      </c>
      <c r="G22" s="9" t="s">
        <v>239</v>
      </c>
      <c r="H22" s="9" t="s">
        <v>250</v>
      </c>
      <c r="I22" s="9" t="s">
        <v>241</v>
      </c>
      <c r="J22" s="9" t="s">
        <v>239</v>
      </c>
      <c r="K22" s="9" t="s">
        <v>237</v>
      </c>
      <c r="L22" s="9" t="s">
        <v>241</v>
      </c>
      <c r="M22" s="9" t="s">
        <v>241</v>
      </c>
      <c r="N22" s="9" t="s">
        <v>245</v>
      </c>
      <c r="O22" s="9" t="s">
        <v>250</v>
      </c>
      <c r="P22" s="9" t="s">
        <v>238</v>
      </c>
      <c r="Q22" s="9" t="s">
        <v>237</v>
      </c>
      <c r="R22" s="9" t="s">
        <v>242</v>
      </c>
      <c r="S22" s="9" t="s">
        <v>243</v>
      </c>
      <c r="T22" s="9" t="s">
        <v>243</v>
      </c>
      <c r="U22" s="9" t="s">
        <v>241</v>
      </c>
      <c r="V22" s="9" t="s">
        <v>239</v>
      </c>
      <c r="W22" s="9" t="s">
        <v>155</v>
      </c>
      <c r="X22" s="9" t="s">
        <v>245</v>
      </c>
      <c r="Y22" s="9" t="s">
        <v>237</v>
      </c>
      <c r="Z22" s="9" t="s">
        <v>246</v>
      </c>
      <c r="AA22" s="9" t="s">
        <v>249</v>
      </c>
      <c r="AB22" s="9" t="s">
        <v>251</v>
      </c>
      <c r="AC22" s="9" t="s">
        <v>246</v>
      </c>
      <c r="AD22" s="9" t="s">
        <v>249</v>
      </c>
      <c r="AE22" s="9" t="s">
        <v>241</v>
      </c>
      <c r="AF22" s="9" t="s">
        <v>243</v>
      </c>
      <c r="AG22" s="9" t="s">
        <v>239</v>
      </c>
      <c r="AH22" s="9" t="s">
        <v>239</v>
      </c>
      <c r="AI22" s="9" t="s">
        <v>239</v>
      </c>
      <c r="AJ22" s="9" t="s">
        <v>241</v>
      </c>
      <c r="AK22" s="9" t="s">
        <v>238</v>
      </c>
      <c r="AL22" s="9" t="s">
        <v>250</v>
      </c>
      <c r="AM22" s="9" t="s">
        <v>243</v>
      </c>
      <c r="AN22" s="9" t="s">
        <v>249</v>
      </c>
      <c r="AO22" s="9" t="s">
        <v>243</v>
      </c>
      <c r="AP22" s="9" t="s">
        <v>239</v>
      </c>
      <c r="AQ22" s="9" t="s">
        <v>245</v>
      </c>
      <c r="AR22" s="11" t="s">
        <v>250</v>
      </c>
      <c r="AS22" s="10">
        <v>2.5</v>
      </c>
      <c r="AT22" s="9" t="s">
        <v>245</v>
      </c>
      <c r="AU22" s="9" t="s">
        <v>239</v>
      </c>
      <c r="AV22" s="9" t="s">
        <v>245</v>
      </c>
      <c r="AW22" s="9" t="s">
        <v>249</v>
      </c>
      <c r="AX22" s="9" t="s">
        <v>244</v>
      </c>
      <c r="AY22" s="9" t="s">
        <v>240</v>
      </c>
      <c r="AZ22" s="9" t="s">
        <v>242</v>
      </c>
    </row>
    <row r="23" spans="1:52" ht="15.35" thickBot="1" x14ac:dyDescent="0.3">
      <c r="A23" s="51" t="str">
        <f>X1</f>
        <v>Levy</v>
      </c>
      <c r="B23" s="7" t="s">
        <v>373</v>
      </c>
      <c r="C23" s="9" t="s">
        <v>246</v>
      </c>
      <c r="D23" s="9" t="s">
        <v>245</v>
      </c>
      <c r="E23" s="9" t="s">
        <v>239</v>
      </c>
      <c r="F23" s="9" t="s">
        <v>239</v>
      </c>
      <c r="G23" s="9" t="s">
        <v>236</v>
      </c>
      <c r="H23" s="9" t="s">
        <v>241</v>
      </c>
      <c r="I23" s="9" t="s">
        <v>241</v>
      </c>
      <c r="J23" s="9" t="s">
        <v>239</v>
      </c>
      <c r="K23" s="9" t="s">
        <v>236</v>
      </c>
      <c r="L23" s="9" t="s">
        <v>242</v>
      </c>
      <c r="M23" s="9" t="s">
        <v>236</v>
      </c>
      <c r="N23" s="9" t="s">
        <v>244</v>
      </c>
      <c r="O23" s="9" t="s">
        <v>241</v>
      </c>
      <c r="P23" s="9" t="s">
        <v>237</v>
      </c>
      <c r="Q23" s="9" t="s">
        <v>239</v>
      </c>
      <c r="R23" s="9" t="s">
        <v>239</v>
      </c>
      <c r="S23" s="9" t="s">
        <v>236</v>
      </c>
      <c r="T23" s="9" t="s">
        <v>236</v>
      </c>
      <c r="U23" s="9" t="s">
        <v>242</v>
      </c>
      <c r="V23" s="9" t="s">
        <v>238</v>
      </c>
      <c r="W23" s="9" t="s">
        <v>245</v>
      </c>
      <c r="X23" s="9" t="s">
        <v>155</v>
      </c>
      <c r="Y23" s="9" t="s">
        <v>238</v>
      </c>
      <c r="Z23" s="9" t="s">
        <v>243</v>
      </c>
      <c r="AA23" s="9" t="s">
        <v>239</v>
      </c>
      <c r="AB23" s="9" t="s">
        <v>240</v>
      </c>
      <c r="AC23" s="9" t="s">
        <v>243</v>
      </c>
      <c r="AD23" s="9" t="s">
        <v>242</v>
      </c>
      <c r="AE23" s="9" t="s">
        <v>245</v>
      </c>
      <c r="AF23" s="9" t="s">
        <v>236</v>
      </c>
      <c r="AG23" s="9" t="s">
        <v>245</v>
      </c>
      <c r="AH23" s="9" t="s">
        <v>239</v>
      </c>
      <c r="AI23" s="9" t="s">
        <v>243</v>
      </c>
      <c r="AJ23" s="9" t="s">
        <v>246</v>
      </c>
      <c r="AK23" s="9" t="s">
        <v>237</v>
      </c>
      <c r="AL23" s="9" t="s">
        <v>246</v>
      </c>
      <c r="AM23" s="9" t="s">
        <v>239</v>
      </c>
      <c r="AN23" s="9" t="s">
        <v>246</v>
      </c>
      <c r="AO23" s="9" t="s">
        <v>237</v>
      </c>
      <c r="AP23" s="9" t="s">
        <v>237</v>
      </c>
      <c r="AQ23" s="9" t="s">
        <v>245</v>
      </c>
      <c r="AR23" s="11" t="s">
        <v>246</v>
      </c>
      <c r="AS23" s="10">
        <v>4</v>
      </c>
      <c r="AT23" s="9" t="s">
        <v>237</v>
      </c>
      <c r="AU23" s="9" t="s">
        <v>243</v>
      </c>
      <c r="AV23" s="9" t="s">
        <v>244</v>
      </c>
      <c r="AW23" s="9" t="s">
        <v>243</v>
      </c>
      <c r="AX23" s="9" t="s">
        <v>246</v>
      </c>
      <c r="AY23" s="9" t="s">
        <v>246</v>
      </c>
      <c r="AZ23" s="9" t="s">
        <v>243</v>
      </c>
    </row>
    <row r="24" spans="1:52" ht="15.35" thickBot="1" x14ac:dyDescent="0.3">
      <c r="A24" s="7" t="str">
        <f>Y1</f>
        <v>Lincoln</v>
      </c>
      <c r="B24" s="7" t="s">
        <v>374</v>
      </c>
      <c r="C24" s="9" t="s">
        <v>246</v>
      </c>
      <c r="D24" s="9" t="s">
        <v>245</v>
      </c>
      <c r="E24" s="9" t="s">
        <v>243</v>
      </c>
      <c r="F24" s="9" t="s">
        <v>245</v>
      </c>
      <c r="G24" s="9" t="s">
        <v>238</v>
      </c>
      <c r="H24" s="9" t="s">
        <v>249</v>
      </c>
      <c r="I24" s="9" t="s">
        <v>241</v>
      </c>
      <c r="J24" s="9" t="s">
        <v>239</v>
      </c>
      <c r="K24" s="9" t="s">
        <v>242</v>
      </c>
      <c r="L24" s="9" t="s">
        <v>237</v>
      </c>
      <c r="M24" s="9" t="s">
        <v>243</v>
      </c>
      <c r="N24" s="9" t="s">
        <v>237</v>
      </c>
      <c r="O24" s="9" t="s">
        <v>249</v>
      </c>
      <c r="P24" s="9" t="s">
        <v>236</v>
      </c>
      <c r="Q24" s="9" t="s">
        <v>243</v>
      </c>
      <c r="R24" s="9" t="s">
        <v>238</v>
      </c>
      <c r="S24" s="9" t="s">
        <v>244</v>
      </c>
      <c r="T24" s="9" t="s">
        <v>242</v>
      </c>
      <c r="U24" s="9" t="s">
        <v>243</v>
      </c>
      <c r="V24" s="9" t="s">
        <v>238</v>
      </c>
      <c r="W24" s="9" t="s">
        <v>237</v>
      </c>
      <c r="X24" s="9" t="s">
        <v>238</v>
      </c>
      <c r="Y24" s="9" t="s">
        <v>155</v>
      </c>
      <c r="Z24" s="9" t="s">
        <v>239</v>
      </c>
      <c r="AA24" s="9" t="s">
        <v>245</v>
      </c>
      <c r="AB24" s="9" t="s">
        <v>240</v>
      </c>
      <c r="AC24" s="9" t="s">
        <v>239</v>
      </c>
      <c r="AD24" s="9" t="s">
        <v>243</v>
      </c>
      <c r="AE24" s="9" t="s">
        <v>245</v>
      </c>
      <c r="AF24" s="9" t="s">
        <v>238</v>
      </c>
      <c r="AG24" s="9" t="s">
        <v>239</v>
      </c>
      <c r="AH24" s="9" t="s">
        <v>239</v>
      </c>
      <c r="AI24" s="9" t="s">
        <v>243</v>
      </c>
      <c r="AJ24" s="9" t="s">
        <v>246</v>
      </c>
      <c r="AK24" s="9" t="s">
        <v>244</v>
      </c>
      <c r="AL24" s="9" t="s">
        <v>241</v>
      </c>
      <c r="AM24" s="9" t="s">
        <v>238</v>
      </c>
      <c r="AN24" s="9" t="s">
        <v>246</v>
      </c>
      <c r="AO24" s="9" t="s">
        <v>238</v>
      </c>
      <c r="AP24" s="9" t="s">
        <v>237</v>
      </c>
      <c r="AQ24" s="9" t="s">
        <v>245</v>
      </c>
      <c r="AR24" s="11" t="s">
        <v>241</v>
      </c>
      <c r="AS24" s="10">
        <v>3</v>
      </c>
      <c r="AT24" s="9" t="s">
        <v>237</v>
      </c>
      <c r="AU24" s="9" t="s">
        <v>243</v>
      </c>
      <c r="AV24" s="9" t="s">
        <v>238</v>
      </c>
      <c r="AW24" s="9" t="s">
        <v>245</v>
      </c>
      <c r="AX24" s="9" t="s">
        <v>243</v>
      </c>
      <c r="AY24" s="9" t="s">
        <v>241</v>
      </c>
      <c r="AZ24" s="9" t="s">
        <v>236</v>
      </c>
    </row>
    <row r="25" spans="1:52" ht="15.35" thickBot="1" x14ac:dyDescent="0.3">
      <c r="A25" s="7" t="str">
        <f>Z1</f>
        <v>McCarthy @ Beard</v>
      </c>
      <c r="B25" s="7" t="s">
        <v>375</v>
      </c>
      <c r="C25" s="9" t="s">
        <v>238</v>
      </c>
      <c r="D25" s="9" t="s">
        <v>236</v>
      </c>
      <c r="E25" s="9" t="s">
        <v>237</v>
      </c>
      <c r="F25" s="9" t="s">
        <v>242</v>
      </c>
      <c r="G25" s="9" t="s">
        <v>236</v>
      </c>
      <c r="H25" s="9" t="s">
        <v>237</v>
      </c>
      <c r="I25" s="9" t="s">
        <v>238</v>
      </c>
      <c r="J25" s="9" t="s">
        <v>236</v>
      </c>
      <c r="K25" s="9" t="s">
        <v>237</v>
      </c>
      <c r="L25" s="9" t="s">
        <v>245</v>
      </c>
      <c r="M25" s="9" t="s">
        <v>237</v>
      </c>
      <c r="N25" s="9" t="s">
        <v>243</v>
      </c>
      <c r="O25" s="9" t="s">
        <v>237</v>
      </c>
      <c r="P25" s="9" t="s">
        <v>237</v>
      </c>
      <c r="Q25" s="9" t="s">
        <v>243</v>
      </c>
      <c r="R25" s="9" t="s">
        <v>245</v>
      </c>
      <c r="S25" s="9" t="s">
        <v>239</v>
      </c>
      <c r="T25" s="9" t="s">
        <v>245</v>
      </c>
      <c r="U25" s="9" t="s">
        <v>245</v>
      </c>
      <c r="V25" s="9" t="s">
        <v>242</v>
      </c>
      <c r="W25" s="9" t="s">
        <v>241</v>
      </c>
      <c r="X25" s="9" t="s">
        <v>243</v>
      </c>
      <c r="Y25" s="9" t="s">
        <v>239</v>
      </c>
      <c r="Z25" s="9" t="s">
        <v>155</v>
      </c>
      <c r="AA25" s="9" t="s">
        <v>242</v>
      </c>
      <c r="AB25" s="9" t="s">
        <v>239</v>
      </c>
      <c r="AC25" s="9" t="s">
        <v>244</v>
      </c>
      <c r="AD25" s="9" t="s">
        <v>245</v>
      </c>
      <c r="AE25" s="9" t="s">
        <v>242</v>
      </c>
      <c r="AF25" s="9" t="s">
        <v>236</v>
      </c>
      <c r="AG25" s="9" t="s">
        <v>243</v>
      </c>
      <c r="AH25" s="9" t="s">
        <v>238</v>
      </c>
      <c r="AI25" s="9" t="s">
        <v>238</v>
      </c>
      <c r="AJ25" s="9" t="s">
        <v>236</v>
      </c>
      <c r="AK25" s="9" t="s">
        <v>239</v>
      </c>
      <c r="AL25" s="9" t="s">
        <v>237</v>
      </c>
      <c r="AM25" s="9" t="s">
        <v>243</v>
      </c>
      <c r="AN25" s="9" t="s">
        <v>236</v>
      </c>
      <c r="AO25" s="9" t="s">
        <v>238</v>
      </c>
      <c r="AP25" s="9" t="s">
        <v>236</v>
      </c>
      <c r="AQ25" s="9" t="s">
        <v>236</v>
      </c>
      <c r="AR25" s="11" t="s">
        <v>236</v>
      </c>
      <c r="AS25" s="10">
        <v>3</v>
      </c>
      <c r="AT25" s="9" t="s">
        <v>244</v>
      </c>
      <c r="AU25" s="9" t="s">
        <v>236</v>
      </c>
      <c r="AV25" s="9" t="s">
        <v>237</v>
      </c>
      <c r="AW25" s="9" t="s">
        <v>236</v>
      </c>
      <c r="AX25" s="9" t="s">
        <v>241</v>
      </c>
      <c r="AY25" s="9" t="s">
        <v>238</v>
      </c>
      <c r="AZ25" s="9" t="s">
        <v>239</v>
      </c>
    </row>
    <row r="26" spans="1:52" ht="15.35" thickBot="1" x14ac:dyDescent="0.3">
      <c r="A26" s="7" t="str">
        <f>AA1</f>
        <v>McKinley Brighton</v>
      </c>
      <c r="B26" s="7" t="s">
        <v>376</v>
      </c>
      <c r="C26" s="9" t="s">
        <v>242</v>
      </c>
      <c r="D26" s="9" t="s">
        <v>237</v>
      </c>
      <c r="E26" s="9" t="s">
        <v>239</v>
      </c>
      <c r="F26" s="9" t="s">
        <v>244</v>
      </c>
      <c r="G26" s="9" t="s">
        <v>237</v>
      </c>
      <c r="H26" s="9" t="s">
        <v>236</v>
      </c>
      <c r="I26" s="9" t="s">
        <v>238</v>
      </c>
      <c r="J26" s="9" t="s">
        <v>237</v>
      </c>
      <c r="K26" s="9" t="s">
        <v>239</v>
      </c>
      <c r="L26" s="9" t="s">
        <v>246</v>
      </c>
      <c r="M26" s="9" t="s">
        <v>237</v>
      </c>
      <c r="N26" s="9" t="s">
        <v>243</v>
      </c>
      <c r="O26" s="9" t="s">
        <v>236</v>
      </c>
      <c r="P26" s="9" t="s">
        <v>239</v>
      </c>
      <c r="Q26" s="9" t="s">
        <v>245</v>
      </c>
      <c r="R26" s="9" t="s">
        <v>241</v>
      </c>
      <c r="S26" s="9" t="s">
        <v>246</v>
      </c>
      <c r="T26" s="9" t="s">
        <v>249</v>
      </c>
      <c r="U26" s="9" t="s">
        <v>246</v>
      </c>
      <c r="V26" s="9" t="s">
        <v>238</v>
      </c>
      <c r="W26" s="9" t="s">
        <v>241</v>
      </c>
      <c r="X26" s="9" t="s">
        <v>239</v>
      </c>
      <c r="Y26" s="9" t="s">
        <v>245</v>
      </c>
      <c r="Z26" s="9" t="s">
        <v>242</v>
      </c>
      <c r="AA26" s="9" t="s">
        <v>155</v>
      </c>
      <c r="AB26" s="9" t="s">
        <v>237</v>
      </c>
      <c r="AC26" s="9" t="s">
        <v>236</v>
      </c>
      <c r="AD26" s="9" t="s">
        <v>245</v>
      </c>
      <c r="AE26" s="9" t="s">
        <v>242</v>
      </c>
      <c r="AF26" s="9" t="s">
        <v>237</v>
      </c>
      <c r="AG26" s="9" t="s">
        <v>246</v>
      </c>
      <c r="AH26" s="9" t="s">
        <v>243</v>
      </c>
      <c r="AI26" s="9" t="s">
        <v>243</v>
      </c>
      <c r="AJ26" s="9" t="s">
        <v>236</v>
      </c>
      <c r="AK26" s="9" t="s">
        <v>246</v>
      </c>
      <c r="AL26" s="9" t="s">
        <v>236</v>
      </c>
      <c r="AM26" s="9" t="s">
        <v>245</v>
      </c>
      <c r="AN26" s="9" t="s">
        <v>242</v>
      </c>
      <c r="AO26" s="9" t="s">
        <v>243</v>
      </c>
      <c r="AP26" s="9" t="s">
        <v>237</v>
      </c>
      <c r="AQ26" s="9" t="s">
        <v>237</v>
      </c>
      <c r="AR26" s="11" t="s">
        <v>242</v>
      </c>
      <c r="AS26" s="10">
        <v>4.5</v>
      </c>
      <c r="AT26" s="9" t="s">
        <v>236</v>
      </c>
      <c r="AU26" s="9" t="s">
        <v>237</v>
      </c>
      <c r="AV26" s="9" t="s">
        <v>239</v>
      </c>
      <c r="AW26" s="9" t="s">
        <v>236</v>
      </c>
      <c r="AX26" s="9" t="s">
        <v>249</v>
      </c>
      <c r="AY26" s="9" t="s">
        <v>242</v>
      </c>
      <c r="AZ26" s="9" t="s">
        <v>246</v>
      </c>
    </row>
    <row r="27" spans="1:52" ht="15.35" thickBot="1" x14ac:dyDescent="0.3">
      <c r="A27" s="7" t="str">
        <f>AB1</f>
        <v>Meachem</v>
      </c>
      <c r="B27" s="7" t="s">
        <v>377</v>
      </c>
      <c r="C27" s="9" t="s">
        <v>236</v>
      </c>
      <c r="D27" s="9" t="s">
        <v>245</v>
      </c>
      <c r="E27" s="9" t="s">
        <v>249</v>
      </c>
      <c r="F27" s="9" t="s">
        <v>237</v>
      </c>
      <c r="G27" s="9" t="s">
        <v>246</v>
      </c>
      <c r="H27" s="9" t="s">
        <v>242</v>
      </c>
      <c r="I27" s="9" t="s">
        <v>245</v>
      </c>
      <c r="J27" s="9" t="s">
        <v>241</v>
      </c>
      <c r="K27" s="9" t="s">
        <v>249</v>
      </c>
      <c r="L27" s="9" t="s">
        <v>250</v>
      </c>
      <c r="M27" s="9" t="s">
        <v>246</v>
      </c>
      <c r="N27" s="9" t="s">
        <v>241</v>
      </c>
      <c r="O27" s="9" t="s">
        <v>242</v>
      </c>
      <c r="P27" s="9" t="s">
        <v>249</v>
      </c>
      <c r="Q27" s="9" t="s">
        <v>240</v>
      </c>
      <c r="R27" s="9" t="s">
        <v>250</v>
      </c>
      <c r="S27" s="9" t="s">
        <v>250</v>
      </c>
      <c r="T27" s="9" t="s">
        <v>247</v>
      </c>
      <c r="U27" s="9" t="s">
        <v>247</v>
      </c>
      <c r="V27" s="9" t="s">
        <v>245</v>
      </c>
      <c r="W27" s="9" t="s">
        <v>251</v>
      </c>
      <c r="X27" s="9" t="s">
        <v>240</v>
      </c>
      <c r="Y27" s="9" t="s">
        <v>240</v>
      </c>
      <c r="Z27" s="9" t="s">
        <v>239</v>
      </c>
      <c r="AA27" s="9" t="s">
        <v>237</v>
      </c>
      <c r="AB27" s="9" t="s">
        <v>155</v>
      </c>
      <c r="AC27" s="9" t="s">
        <v>245</v>
      </c>
      <c r="AD27" s="9" t="s">
        <v>250</v>
      </c>
      <c r="AE27" s="9" t="s">
        <v>243</v>
      </c>
      <c r="AF27" s="9" t="s">
        <v>246</v>
      </c>
      <c r="AG27" s="9" t="s">
        <v>250</v>
      </c>
      <c r="AH27" s="9" t="s">
        <v>241</v>
      </c>
      <c r="AI27" s="9" t="s">
        <v>249</v>
      </c>
      <c r="AJ27" s="9" t="s">
        <v>239</v>
      </c>
      <c r="AK27" s="9" t="s">
        <v>250</v>
      </c>
      <c r="AL27" s="9" t="s">
        <v>242</v>
      </c>
      <c r="AM27" s="9" t="s">
        <v>250</v>
      </c>
      <c r="AN27" s="9" t="s">
        <v>237</v>
      </c>
      <c r="AO27" s="9" t="s">
        <v>241</v>
      </c>
      <c r="AP27" s="9" t="s">
        <v>246</v>
      </c>
      <c r="AQ27" s="9" t="s">
        <v>246</v>
      </c>
      <c r="AR27" s="11" t="s">
        <v>237</v>
      </c>
      <c r="AS27" s="10">
        <v>6.5</v>
      </c>
      <c r="AT27" s="9" t="s">
        <v>245</v>
      </c>
      <c r="AU27" s="9" t="s">
        <v>246</v>
      </c>
      <c r="AV27" s="9" t="s">
        <v>249</v>
      </c>
      <c r="AW27" s="9" t="s">
        <v>239</v>
      </c>
      <c r="AX27" s="9" t="s">
        <v>251</v>
      </c>
      <c r="AY27" s="9" t="s">
        <v>238</v>
      </c>
      <c r="AZ27" s="9" t="s">
        <v>250</v>
      </c>
    </row>
    <row r="28" spans="1:52" ht="15.35" thickBot="1" x14ac:dyDescent="0.3">
      <c r="A28" s="7" t="str">
        <f>AC1</f>
        <v>Merrick (175 Hudson Street)</v>
      </c>
      <c r="B28" s="7" t="s">
        <v>378</v>
      </c>
      <c r="C28" s="9" t="s">
        <v>237</v>
      </c>
      <c r="D28" s="9" t="s">
        <v>242</v>
      </c>
      <c r="E28" s="9" t="s">
        <v>238</v>
      </c>
      <c r="F28" s="9" t="s">
        <v>236</v>
      </c>
      <c r="G28" s="9" t="s">
        <v>236</v>
      </c>
      <c r="H28" s="9" t="s">
        <v>243</v>
      </c>
      <c r="I28" s="9" t="s">
        <v>238</v>
      </c>
      <c r="J28" s="9" t="s">
        <v>242</v>
      </c>
      <c r="K28" s="9" t="s">
        <v>237</v>
      </c>
      <c r="L28" s="9" t="s">
        <v>245</v>
      </c>
      <c r="M28" s="9" t="s">
        <v>243</v>
      </c>
      <c r="N28" s="9" t="s">
        <v>243</v>
      </c>
      <c r="O28" s="9" t="s">
        <v>243</v>
      </c>
      <c r="P28" s="9" t="s">
        <v>237</v>
      </c>
      <c r="Q28" s="9" t="s">
        <v>238</v>
      </c>
      <c r="R28" s="9" t="s">
        <v>239</v>
      </c>
      <c r="S28" s="9" t="s">
        <v>239</v>
      </c>
      <c r="T28" s="9" t="s">
        <v>245</v>
      </c>
      <c r="U28" s="9" t="s">
        <v>245</v>
      </c>
      <c r="V28" s="9" t="s">
        <v>242</v>
      </c>
      <c r="W28" s="9" t="s">
        <v>245</v>
      </c>
      <c r="X28" s="9" t="s">
        <v>243</v>
      </c>
      <c r="Y28" s="9" t="s">
        <v>243</v>
      </c>
      <c r="Z28" s="9" t="s">
        <v>244</v>
      </c>
      <c r="AA28" s="9" t="s">
        <v>236</v>
      </c>
      <c r="AB28" s="9" t="s">
        <v>245</v>
      </c>
      <c r="AC28" s="9" t="s">
        <v>155</v>
      </c>
      <c r="AD28" s="9" t="s">
        <v>245</v>
      </c>
      <c r="AE28" s="9" t="s">
        <v>242</v>
      </c>
      <c r="AF28" s="9" t="s">
        <v>236</v>
      </c>
      <c r="AG28" s="9" t="s">
        <v>237</v>
      </c>
      <c r="AH28" s="9" t="s">
        <v>242</v>
      </c>
      <c r="AI28" s="9" t="s">
        <v>236</v>
      </c>
      <c r="AJ28" s="9" t="s">
        <v>236</v>
      </c>
      <c r="AK28" s="9" t="s">
        <v>239</v>
      </c>
      <c r="AL28" s="9" t="s">
        <v>243</v>
      </c>
      <c r="AM28" s="9" t="s">
        <v>238</v>
      </c>
      <c r="AN28" s="9" t="s">
        <v>236</v>
      </c>
      <c r="AO28" s="9" t="s">
        <v>236</v>
      </c>
      <c r="AP28" s="9" t="s">
        <v>242</v>
      </c>
      <c r="AQ28" s="9" t="s">
        <v>242</v>
      </c>
      <c r="AR28" s="11" t="s">
        <v>238</v>
      </c>
      <c r="AS28" s="9" t="s">
        <v>237</v>
      </c>
      <c r="AT28" s="9" t="s">
        <v>242</v>
      </c>
      <c r="AU28" s="9" t="s">
        <v>242</v>
      </c>
      <c r="AV28" s="9" t="s">
        <v>237</v>
      </c>
      <c r="AW28" s="9" t="s">
        <v>238</v>
      </c>
      <c r="AX28" s="9" t="s">
        <v>245</v>
      </c>
      <c r="AY28" s="9" t="s">
        <v>238</v>
      </c>
      <c r="AZ28" s="9" t="s">
        <v>239</v>
      </c>
    </row>
    <row r="29" spans="1:52" ht="15.35" thickBot="1" x14ac:dyDescent="0.3">
      <c r="A29" s="7" t="str">
        <f>AD1</f>
        <v>Nottingham</v>
      </c>
      <c r="B29" s="7" t="s">
        <v>379</v>
      </c>
      <c r="C29" s="9" t="s">
        <v>241</v>
      </c>
      <c r="D29" s="9" t="s">
        <v>241</v>
      </c>
      <c r="E29" s="9" t="s">
        <v>246</v>
      </c>
      <c r="F29" s="9" t="s">
        <v>246</v>
      </c>
      <c r="G29" s="9" t="s">
        <v>237</v>
      </c>
      <c r="H29" s="9" t="s">
        <v>249</v>
      </c>
      <c r="I29" s="9" t="s">
        <v>249</v>
      </c>
      <c r="J29" s="9" t="s">
        <v>246</v>
      </c>
      <c r="K29" s="9" t="s">
        <v>237</v>
      </c>
      <c r="L29" s="9" t="s">
        <v>236</v>
      </c>
      <c r="M29" s="9" t="s">
        <v>238</v>
      </c>
      <c r="N29" s="9" t="s">
        <v>236</v>
      </c>
      <c r="O29" s="9" t="s">
        <v>240</v>
      </c>
      <c r="P29" s="9" t="s">
        <v>239</v>
      </c>
      <c r="Q29" s="9" t="s">
        <v>246</v>
      </c>
      <c r="R29" s="9" t="s">
        <v>246</v>
      </c>
      <c r="S29" s="9" t="s">
        <v>237</v>
      </c>
      <c r="T29" s="9" t="s">
        <v>237</v>
      </c>
      <c r="U29" s="9" t="s">
        <v>242</v>
      </c>
      <c r="V29" s="9" t="s">
        <v>243</v>
      </c>
      <c r="W29" s="9" t="s">
        <v>249</v>
      </c>
      <c r="X29" s="9" t="s">
        <v>236</v>
      </c>
      <c r="Y29" s="9" t="s">
        <v>243</v>
      </c>
      <c r="Z29" s="9" t="s">
        <v>245</v>
      </c>
      <c r="AA29" s="9" t="s">
        <v>245</v>
      </c>
      <c r="AB29" s="9" t="s">
        <v>250</v>
      </c>
      <c r="AC29" s="9" t="s">
        <v>246</v>
      </c>
      <c r="AD29" s="9" t="s">
        <v>155</v>
      </c>
      <c r="AE29" s="9" t="s">
        <v>246</v>
      </c>
      <c r="AF29" s="9" t="s">
        <v>237</v>
      </c>
      <c r="AG29" s="9" t="s">
        <v>249</v>
      </c>
      <c r="AH29" s="9" t="s">
        <v>246</v>
      </c>
      <c r="AI29" s="9" t="s">
        <v>245</v>
      </c>
      <c r="AJ29" s="9" t="s">
        <v>249</v>
      </c>
      <c r="AK29" s="9" t="s">
        <v>239</v>
      </c>
      <c r="AL29" s="9" t="s">
        <v>249</v>
      </c>
      <c r="AM29" s="9" t="s">
        <v>241</v>
      </c>
      <c r="AN29" s="9" t="s">
        <v>241</v>
      </c>
      <c r="AO29" s="9" t="s">
        <v>245</v>
      </c>
      <c r="AP29" s="9" t="s">
        <v>245</v>
      </c>
      <c r="AQ29" s="9" t="s">
        <v>241</v>
      </c>
      <c r="AR29" s="11" t="s">
        <v>241</v>
      </c>
      <c r="AS29" s="10">
        <v>5</v>
      </c>
      <c r="AT29" s="9" t="s">
        <v>239</v>
      </c>
      <c r="AU29" s="9" t="s">
        <v>245</v>
      </c>
      <c r="AV29" s="9" t="s">
        <v>238</v>
      </c>
      <c r="AW29" s="9" t="s">
        <v>239</v>
      </c>
      <c r="AX29" s="9" t="s">
        <v>249</v>
      </c>
      <c r="AY29" s="9" t="s">
        <v>249</v>
      </c>
      <c r="AZ29" s="9" t="s">
        <v>246</v>
      </c>
    </row>
    <row r="30" spans="1:52" ht="15.35" thickBot="1" x14ac:dyDescent="0.3">
      <c r="A30" s="51" t="str">
        <f>AE1</f>
        <v>OASIS @ Elmwood</v>
      </c>
      <c r="B30" s="7" t="s">
        <v>380</v>
      </c>
      <c r="C30" s="9" t="s">
        <v>236</v>
      </c>
      <c r="D30" s="9" t="s">
        <v>236</v>
      </c>
      <c r="E30" s="9" t="s">
        <v>237</v>
      </c>
      <c r="F30" s="9" t="s">
        <v>244</v>
      </c>
      <c r="G30" s="9" t="s">
        <v>237</v>
      </c>
      <c r="H30" s="9" t="s">
        <v>238</v>
      </c>
      <c r="I30" s="9" t="s">
        <v>242</v>
      </c>
      <c r="J30" s="9" t="s">
        <v>236</v>
      </c>
      <c r="K30" s="9" t="s">
        <v>239</v>
      </c>
      <c r="L30" s="9" t="s">
        <v>241</v>
      </c>
      <c r="M30" s="9" t="s">
        <v>243</v>
      </c>
      <c r="N30" s="9" t="s">
        <v>239</v>
      </c>
      <c r="O30" s="9" t="s">
        <v>238</v>
      </c>
      <c r="P30" s="9" t="s">
        <v>239</v>
      </c>
      <c r="Q30" s="9" t="s">
        <v>237</v>
      </c>
      <c r="R30" s="9" t="s">
        <v>246</v>
      </c>
      <c r="S30" s="9" t="s">
        <v>246</v>
      </c>
      <c r="T30" s="9" t="s">
        <v>240</v>
      </c>
      <c r="U30" s="9" t="s">
        <v>241</v>
      </c>
      <c r="V30" s="9" t="s">
        <v>238</v>
      </c>
      <c r="W30" s="9" t="s">
        <v>241</v>
      </c>
      <c r="X30" s="9" t="s">
        <v>246</v>
      </c>
      <c r="Y30" s="9" t="s">
        <v>245</v>
      </c>
      <c r="Z30" s="9" t="s">
        <v>242</v>
      </c>
      <c r="AA30" s="9" t="s">
        <v>242</v>
      </c>
      <c r="AB30" s="9" t="s">
        <v>243</v>
      </c>
      <c r="AC30" s="9" t="s">
        <v>242</v>
      </c>
      <c r="AD30" s="9" t="s">
        <v>246</v>
      </c>
      <c r="AE30" s="9" t="s">
        <v>155</v>
      </c>
      <c r="AF30" s="9" t="s">
        <v>237</v>
      </c>
      <c r="AG30" s="9" t="s">
        <v>243</v>
      </c>
      <c r="AH30" s="9" t="s">
        <v>238</v>
      </c>
      <c r="AI30" s="9" t="s">
        <v>237</v>
      </c>
      <c r="AJ30" s="9" t="s">
        <v>244</v>
      </c>
      <c r="AK30" s="9" t="s">
        <v>246</v>
      </c>
      <c r="AL30" s="9" t="s">
        <v>238</v>
      </c>
      <c r="AM30" s="9" t="s">
        <v>243</v>
      </c>
      <c r="AN30" s="9" t="s">
        <v>244</v>
      </c>
      <c r="AO30" s="9" t="s">
        <v>237</v>
      </c>
      <c r="AP30" s="9" t="s">
        <v>236</v>
      </c>
      <c r="AQ30" s="9" t="s">
        <v>236</v>
      </c>
      <c r="AR30" s="11" t="s">
        <v>242</v>
      </c>
      <c r="AS30" s="10">
        <v>3</v>
      </c>
      <c r="AT30" s="9" t="s">
        <v>236</v>
      </c>
      <c r="AU30" s="9" t="s">
        <v>238</v>
      </c>
      <c r="AV30" s="9" t="s">
        <v>245</v>
      </c>
      <c r="AW30" s="9" t="s">
        <v>238</v>
      </c>
      <c r="AX30" s="9" t="s">
        <v>241</v>
      </c>
      <c r="AY30" s="9" t="s">
        <v>242</v>
      </c>
      <c r="AZ30" s="9" t="s">
        <v>246</v>
      </c>
    </row>
    <row r="31" spans="1:52" ht="15.35" thickBot="1" x14ac:dyDescent="0.3">
      <c r="A31" s="7" t="str">
        <f>AF1</f>
        <v>PFLA @ Johnson Center</v>
      </c>
      <c r="B31" s="7" t="s">
        <v>381</v>
      </c>
      <c r="C31" s="9" t="s">
        <v>243</v>
      </c>
      <c r="D31" s="9" t="s">
        <v>237</v>
      </c>
      <c r="E31" s="9" t="s">
        <v>236</v>
      </c>
      <c r="F31" s="9" t="s">
        <v>237</v>
      </c>
      <c r="G31" s="9" t="s">
        <v>244</v>
      </c>
      <c r="H31" s="9" t="s">
        <v>245</v>
      </c>
      <c r="I31" s="9" t="s">
        <v>239</v>
      </c>
      <c r="J31" s="9" t="s">
        <v>238</v>
      </c>
      <c r="K31" s="9" t="s">
        <v>242</v>
      </c>
      <c r="L31" s="9" t="s">
        <v>237</v>
      </c>
      <c r="M31" s="9" t="s">
        <v>238</v>
      </c>
      <c r="N31" s="9" t="s">
        <v>238</v>
      </c>
      <c r="O31" s="9" t="s">
        <v>239</v>
      </c>
      <c r="P31" s="9" t="s">
        <v>236</v>
      </c>
      <c r="Q31" s="9" t="s">
        <v>238</v>
      </c>
      <c r="R31" s="9" t="s">
        <v>238</v>
      </c>
      <c r="S31" s="9" t="s">
        <v>238</v>
      </c>
      <c r="T31" s="9" t="s">
        <v>237</v>
      </c>
      <c r="U31" s="9" t="s">
        <v>237</v>
      </c>
      <c r="V31" s="9" t="s">
        <v>244</v>
      </c>
      <c r="W31" s="9" t="s">
        <v>243</v>
      </c>
      <c r="X31" s="9" t="s">
        <v>236</v>
      </c>
      <c r="Y31" s="9" t="s">
        <v>238</v>
      </c>
      <c r="Z31" s="9" t="s">
        <v>236</v>
      </c>
      <c r="AA31" s="9" t="s">
        <v>237</v>
      </c>
      <c r="AB31" s="9" t="s">
        <v>246</v>
      </c>
      <c r="AC31" s="9" t="s">
        <v>236</v>
      </c>
      <c r="AD31" s="9" t="s">
        <v>237</v>
      </c>
      <c r="AE31" s="9" t="s">
        <v>237</v>
      </c>
      <c r="AF31" s="9" t="s">
        <v>155</v>
      </c>
      <c r="AG31" s="9" t="s">
        <v>237</v>
      </c>
      <c r="AH31" s="9" t="s">
        <v>238</v>
      </c>
      <c r="AI31" s="9" t="s">
        <v>236</v>
      </c>
      <c r="AJ31" s="9" t="s">
        <v>237</v>
      </c>
      <c r="AK31" s="9" t="s">
        <v>238</v>
      </c>
      <c r="AL31" s="9" t="s">
        <v>239</v>
      </c>
      <c r="AM31" s="9" t="s">
        <v>238</v>
      </c>
      <c r="AN31" s="9" t="s">
        <v>237</v>
      </c>
      <c r="AO31" s="9" t="s">
        <v>242</v>
      </c>
      <c r="AP31" s="9" t="s">
        <v>242</v>
      </c>
      <c r="AQ31" s="9" t="s">
        <v>237</v>
      </c>
      <c r="AR31" s="11" t="s">
        <v>239</v>
      </c>
      <c r="AS31" s="10">
        <v>2</v>
      </c>
      <c r="AT31" s="9" t="s">
        <v>242</v>
      </c>
      <c r="AU31" s="9" t="s">
        <v>236</v>
      </c>
      <c r="AV31" s="9" t="s">
        <v>236</v>
      </c>
      <c r="AW31" s="9" t="s">
        <v>238</v>
      </c>
      <c r="AX31" s="9" t="s">
        <v>243</v>
      </c>
      <c r="AY31" s="9" t="s">
        <v>239</v>
      </c>
      <c r="AZ31" s="9" t="s">
        <v>237</v>
      </c>
    </row>
    <row r="32" spans="1:52" ht="15.35" thickBot="1" x14ac:dyDescent="0.3">
      <c r="A32" s="7" t="str">
        <f>AG1</f>
        <v>Porter</v>
      </c>
      <c r="B32" s="7" t="s">
        <v>382</v>
      </c>
      <c r="C32" s="9" t="s">
        <v>241</v>
      </c>
      <c r="D32" s="9" t="s">
        <v>238</v>
      </c>
      <c r="E32" s="9" t="s">
        <v>242</v>
      </c>
      <c r="F32" s="9" t="s">
        <v>245</v>
      </c>
      <c r="G32" s="9" t="s">
        <v>239</v>
      </c>
      <c r="H32" s="9" t="s">
        <v>249</v>
      </c>
      <c r="I32" s="9" t="s">
        <v>243</v>
      </c>
      <c r="J32" s="9" t="s">
        <v>236</v>
      </c>
      <c r="K32" s="9" t="s">
        <v>239</v>
      </c>
      <c r="L32" s="9" t="s">
        <v>241</v>
      </c>
      <c r="M32" s="9" t="s">
        <v>241</v>
      </c>
      <c r="N32" s="9" t="s">
        <v>246</v>
      </c>
      <c r="O32" s="9" t="s">
        <v>249</v>
      </c>
      <c r="P32" s="9" t="s">
        <v>237</v>
      </c>
      <c r="Q32" s="9" t="s">
        <v>242</v>
      </c>
      <c r="R32" s="9" t="s">
        <v>243</v>
      </c>
      <c r="S32" s="9" t="s">
        <v>245</v>
      </c>
      <c r="T32" s="9" t="s">
        <v>241</v>
      </c>
      <c r="U32" s="9" t="s">
        <v>241</v>
      </c>
      <c r="V32" s="9" t="s">
        <v>237</v>
      </c>
      <c r="W32" s="9" t="s">
        <v>239</v>
      </c>
      <c r="X32" s="9" t="s">
        <v>245</v>
      </c>
      <c r="Y32" s="9" t="s">
        <v>239</v>
      </c>
      <c r="Z32" s="9" t="s">
        <v>243</v>
      </c>
      <c r="AA32" s="9" t="s">
        <v>246</v>
      </c>
      <c r="AB32" s="9" t="s">
        <v>250</v>
      </c>
      <c r="AC32" s="9" t="s">
        <v>237</v>
      </c>
      <c r="AD32" s="9" t="s">
        <v>249</v>
      </c>
      <c r="AE32" s="9" t="s">
        <v>239</v>
      </c>
      <c r="AF32" s="9" t="s">
        <v>237</v>
      </c>
      <c r="AG32" s="9" t="s">
        <v>155</v>
      </c>
      <c r="AH32" s="9" t="s">
        <v>242</v>
      </c>
      <c r="AI32" s="9" t="s">
        <v>242</v>
      </c>
      <c r="AJ32" s="9" t="s">
        <v>243</v>
      </c>
      <c r="AK32" s="9" t="s">
        <v>245</v>
      </c>
      <c r="AL32" s="9" t="s">
        <v>249</v>
      </c>
      <c r="AM32" s="9" t="s">
        <v>244</v>
      </c>
      <c r="AN32" s="9" t="s">
        <v>239</v>
      </c>
      <c r="AO32" s="9" t="s">
        <v>236</v>
      </c>
      <c r="AP32" s="9" t="s">
        <v>238</v>
      </c>
      <c r="AQ32" s="9" t="s">
        <v>238</v>
      </c>
      <c r="AR32" s="11" t="s">
        <v>246</v>
      </c>
      <c r="AS32" s="10">
        <v>1.5</v>
      </c>
      <c r="AT32" s="9" t="s">
        <v>239</v>
      </c>
      <c r="AU32" s="9" t="s">
        <v>236</v>
      </c>
      <c r="AV32" s="9" t="s">
        <v>245</v>
      </c>
      <c r="AW32" s="9" t="s">
        <v>246</v>
      </c>
      <c r="AX32" s="9" t="s">
        <v>243</v>
      </c>
      <c r="AY32" s="9" t="s">
        <v>246</v>
      </c>
      <c r="AZ32" s="9" t="s">
        <v>245</v>
      </c>
    </row>
    <row r="33" spans="1:52" ht="15.35" thickBot="1" x14ac:dyDescent="0.3">
      <c r="A33" s="7" t="str">
        <f>AH1</f>
        <v>PSLA @ Fowler</v>
      </c>
      <c r="B33" s="7" t="s">
        <v>383</v>
      </c>
      <c r="C33" s="9" t="s">
        <v>239</v>
      </c>
      <c r="D33" s="9" t="s">
        <v>242</v>
      </c>
      <c r="E33" s="9" t="s">
        <v>242</v>
      </c>
      <c r="F33" s="9" t="s">
        <v>237</v>
      </c>
      <c r="G33" s="9" t="s">
        <v>238</v>
      </c>
      <c r="H33" s="9" t="s">
        <v>246</v>
      </c>
      <c r="I33" s="9" t="s">
        <v>238</v>
      </c>
      <c r="J33" s="9" t="s">
        <v>244</v>
      </c>
      <c r="K33" s="9" t="s">
        <v>243</v>
      </c>
      <c r="L33" s="9" t="s">
        <v>246</v>
      </c>
      <c r="M33" s="9" t="s">
        <v>239</v>
      </c>
      <c r="N33" s="9" t="s">
        <v>239</v>
      </c>
      <c r="O33" s="9" t="s">
        <v>245</v>
      </c>
      <c r="P33" s="9" t="s">
        <v>237</v>
      </c>
      <c r="Q33" s="9" t="s">
        <v>242</v>
      </c>
      <c r="R33" s="9" t="s">
        <v>243</v>
      </c>
      <c r="S33" s="9" t="s">
        <v>239</v>
      </c>
      <c r="T33" s="9" t="s">
        <v>246</v>
      </c>
      <c r="U33" s="9" t="s">
        <v>246</v>
      </c>
      <c r="V33" s="9" t="s">
        <v>236</v>
      </c>
      <c r="W33" s="9" t="s">
        <v>239</v>
      </c>
      <c r="X33" s="9" t="s">
        <v>239</v>
      </c>
      <c r="Y33" s="9" t="s">
        <v>239</v>
      </c>
      <c r="Z33" s="9" t="s">
        <v>238</v>
      </c>
      <c r="AA33" s="9" t="s">
        <v>243</v>
      </c>
      <c r="AB33" s="9" t="s">
        <v>241</v>
      </c>
      <c r="AC33" s="9" t="s">
        <v>242</v>
      </c>
      <c r="AD33" s="9" t="s">
        <v>246</v>
      </c>
      <c r="AE33" s="9" t="s">
        <v>238</v>
      </c>
      <c r="AF33" s="9" t="s">
        <v>238</v>
      </c>
      <c r="AG33" s="9" t="s">
        <v>242</v>
      </c>
      <c r="AH33" s="9" t="s">
        <v>155</v>
      </c>
      <c r="AI33" s="9" t="s">
        <v>244</v>
      </c>
      <c r="AJ33" s="9" t="s">
        <v>238</v>
      </c>
      <c r="AK33" s="9" t="s">
        <v>239</v>
      </c>
      <c r="AL33" s="9" t="s">
        <v>245</v>
      </c>
      <c r="AM33" s="9" t="s">
        <v>242</v>
      </c>
      <c r="AN33" s="9" t="s">
        <v>237</v>
      </c>
      <c r="AO33" s="9" t="s">
        <v>236</v>
      </c>
      <c r="AP33" s="9" t="s">
        <v>242</v>
      </c>
      <c r="AQ33" s="9" t="s">
        <v>242</v>
      </c>
      <c r="AR33" s="11" t="s">
        <v>243</v>
      </c>
      <c r="AS33" s="10">
        <v>1.5</v>
      </c>
      <c r="AT33" s="9" t="s">
        <v>238</v>
      </c>
      <c r="AU33" s="9" t="s">
        <v>242</v>
      </c>
      <c r="AV33" s="9" t="s">
        <v>243</v>
      </c>
      <c r="AW33" s="9" t="s">
        <v>243</v>
      </c>
      <c r="AX33" s="9" t="s">
        <v>239</v>
      </c>
      <c r="AY33" s="9" t="s">
        <v>243</v>
      </c>
      <c r="AZ33" s="9" t="s">
        <v>239</v>
      </c>
    </row>
    <row r="34" spans="1:52" ht="15.35" thickBot="1" x14ac:dyDescent="0.3">
      <c r="A34" s="7" t="str">
        <f>AI1</f>
        <v>Rockwest Center / PDC</v>
      </c>
      <c r="B34" s="7" t="s">
        <v>384</v>
      </c>
      <c r="C34" s="9" t="s">
        <v>239</v>
      </c>
      <c r="D34" s="9" t="s">
        <v>236</v>
      </c>
      <c r="E34" s="9" t="s">
        <v>244</v>
      </c>
      <c r="F34" s="9" t="s">
        <v>237</v>
      </c>
      <c r="G34" s="9" t="s">
        <v>238</v>
      </c>
      <c r="H34" s="9" t="s">
        <v>246</v>
      </c>
      <c r="I34" s="9" t="s">
        <v>237</v>
      </c>
      <c r="J34" s="9" t="s">
        <v>244</v>
      </c>
      <c r="K34" s="9" t="s">
        <v>237</v>
      </c>
      <c r="L34" s="9" t="s">
        <v>239</v>
      </c>
      <c r="M34" s="9" t="s">
        <v>239</v>
      </c>
      <c r="N34" s="9" t="s">
        <v>243</v>
      </c>
      <c r="O34" s="9" t="s">
        <v>246</v>
      </c>
      <c r="P34" s="9" t="s">
        <v>238</v>
      </c>
      <c r="Q34" s="9" t="s">
        <v>244</v>
      </c>
      <c r="R34" s="9" t="s">
        <v>237</v>
      </c>
      <c r="S34" s="9" t="s">
        <v>243</v>
      </c>
      <c r="T34" s="9" t="s">
        <v>239</v>
      </c>
      <c r="U34" s="9" t="s">
        <v>245</v>
      </c>
      <c r="V34" s="9" t="s">
        <v>236</v>
      </c>
      <c r="W34" s="9" t="s">
        <v>239</v>
      </c>
      <c r="X34" s="9" t="s">
        <v>243</v>
      </c>
      <c r="Y34" s="9" t="s">
        <v>243</v>
      </c>
      <c r="Z34" s="9" t="s">
        <v>238</v>
      </c>
      <c r="AA34" s="9" t="s">
        <v>243</v>
      </c>
      <c r="AB34" s="9" t="s">
        <v>249</v>
      </c>
      <c r="AC34" s="9" t="s">
        <v>236</v>
      </c>
      <c r="AD34" s="9" t="s">
        <v>245</v>
      </c>
      <c r="AE34" s="9" t="s">
        <v>237</v>
      </c>
      <c r="AF34" s="9" t="s">
        <v>236</v>
      </c>
      <c r="AG34" s="9" t="s">
        <v>242</v>
      </c>
      <c r="AH34" s="9" t="s">
        <v>244</v>
      </c>
      <c r="AI34" s="9" t="s">
        <v>155</v>
      </c>
      <c r="AJ34" s="9" t="s">
        <v>238</v>
      </c>
      <c r="AK34" s="9" t="s">
        <v>243</v>
      </c>
      <c r="AL34" s="9" t="s">
        <v>246</v>
      </c>
      <c r="AM34" s="9" t="s">
        <v>242</v>
      </c>
      <c r="AN34" s="9" t="s">
        <v>243</v>
      </c>
      <c r="AO34" s="9" t="s">
        <v>242</v>
      </c>
      <c r="AP34" s="9" t="s">
        <v>242</v>
      </c>
      <c r="AQ34" s="9" t="s">
        <v>242</v>
      </c>
      <c r="AR34" s="11" t="s">
        <v>243</v>
      </c>
      <c r="AS34" s="10">
        <v>1</v>
      </c>
      <c r="AT34" s="9" t="s">
        <v>238</v>
      </c>
      <c r="AU34" s="9" t="s">
        <v>244</v>
      </c>
      <c r="AV34" s="9" t="s">
        <v>237</v>
      </c>
      <c r="AW34" s="9" t="s">
        <v>239</v>
      </c>
      <c r="AX34" s="9" t="s">
        <v>243</v>
      </c>
      <c r="AY34" s="9" t="s">
        <v>239</v>
      </c>
      <c r="AZ34" s="9" t="s">
        <v>243</v>
      </c>
    </row>
    <row r="35" spans="1:52" ht="15.35" thickBot="1" x14ac:dyDescent="0.3">
      <c r="A35" s="7" t="str">
        <f>AJ1</f>
        <v>Roberts</v>
      </c>
      <c r="B35" s="7" t="s">
        <v>385</v>
      </c>
      <c r="C35" s="9" t="s">
        <v>238</v>
      </c>
      <c r="D35" s="9" t="s">
        <v>242</v>
      </c>
      <c r="E35" s="9" t="s">
        <v>237</v>
      </c>
      <c r="F35" s="9" t="s">
        <v>242</v>
      </c>
      <c r="G35" s="9" t="s">
        <v>243</v>
      </c>
      <c r="H35" s="9" t="s">
        <v>237</v>
      </c>
      <c r="I35" s="9" t="s">
        <v>244</v>
      </c>
      <c r="J35" s="9" t="s">
        <v>236</v>
      </c>
      <c r="K35" s="9" t="s">
        <v>246</v>
      </c>
      <c r="L35" s="9" t="s">
        <v>249</v>
      </c>
      <c r="M35" s="9" t="s">
        <v>239</v>
      </c>
      <c r="N35" s="9" t="s">
        <v>245</v>
      </c>
      <c r="O35" s="9" t="s">
        <v>237</v>
      </c>
      <c r="P35" s="9" t="s">
        <v>245</v>
      </c>
      <c r="Q35" s="9" t="s">
        <v>237</v>
      </c>
      <c r="R35" s="9" t="s">
        <v>246</v>
      </c>
      <c r="S35" s="9" t="s">
        <v>241</v>
      </c>
      <c r="T35" s="9" t="s">
        <v>249</v>
      </c>
      <c r="U35" s="9" t="s">
        <v>249</v>
      </c>
      <c r="V35" s="9" t="s">
        <v>237</v>
      </c>
      <c r="W35" s="9" t="s">
        <v>241</v>
      </c>
      <c r="X35" s="9" t="s">
        <v>246</v>
      </c>
      <c r="Y35" s="9" t="s">
        <v>241</v>
      </c>
      <c r="Z35" s="9" t="s">
        <v>236</v>
      </c>
      <c r="AA35" s="9" t="s">
        <v>236</v>
      </c>
      <c r="AB35" s="9" t="s">
        <v>239</v>
      </c>
      <c r="AC35" s="9" t="s">
        <v>236</v>
      </c>
      <c r="AD35" s="9" t="s">
        <v>241</v>
      </c>
      <c r="AE35" s="9" t="s">
        <v>244</v>
      </c>
      <c r="AF35" s="9" t="s">
        <v>243</v>
      </c>
      <c r="AG35" s="9" t="s">
        <v>243</v>
      </c>
      <c r="AH35" s="9" t="s">
        <v>238</v>
      </c>
      <c r="AI35" s="9" t="s">
        <v>238</v>
      </c>
      <c r="AJ35" s="9" t="s">
        <v>155</v>
      </c>
      <c r="AK35" s="9" t="s">
        <v>241</v>
      </c>
      <c r="AL35" s="9" t="s">
        <v>237</v>
      </c>
      <c r="AM35" s="9" t="s">
        <v>243</v>
      </c>
      <c r="AN35" s="9" t="s">
        <v>242</v>
      </c>
      <c r="AO35" s="9" t="s">
        <v>243</v>
      </c>
      <c r="AP35" s="9" t="s">
        <v>237</v>
      </c>
      <c r="AQ35" s="9" t="s">
        <v>242</v>
      </c>
      <c r="AR35" s="11" t="s">
        <v>242</v>
      </c>
      <c r="AS35" s="10">
        <v>3</v>
      </c>
      <c r="AT35" s="9" t="s">
        <v>238</v>
      </c>
      <c r="AU35" s="9" t="s">
        <v>238</v>
      </c>
      <c r="AV35" s="9" t="s">
        <v>246</v>
      </c>
      <c r="AW35" s="9" t="s">
        <v>237</v>
      </c>
      <c r="AX35" s="9" t="s">
        <v>241</v>
      </c>
      <c r="AY35" s="9" t="s">
        <v>236</v>
      </c>
      <c r="AZ35" s="9" t="s">
        <v>241</v>
      </c>
    </row>
    <row r="36" spans="1:52" ht="15.35" thickBot="1" x14ac:dyDescent="0.3">
      <c r="A36" s="7" t="str">
        <f>AK1</f>
        <v>Salem Hyde</v>
      </c>
      <c r="B36" s="7" t="s">
        <v>386</v>
      </c>
      <c r="C36" s="9" t="s">
        <v>241</v>
      </c>
      <c r="D36" s="9" t="s">
        <v>246</v>
      </c>
      <c r="E36" s="9" t="s">
        <v>243</v>
      </c>
      <c r="F36" s="9" t="s">
        <v>246</v>
      </c>
      <c r="G36" s="9" t="s">
        <v>237</v>
      </c>
      <c r="H36" s="9" t="s">
        <v>249</v>
      </c>
      <c r="I36" s="9" t="s">
        <v>249</v>
      </c>
      <c r="J36" s="9" t="s">
        <v>245</v>
      </c>
      <c r="K36" s="9" t="s">
        <v>236</v>
      </c>
      <c r="L36" s="9" t="s">
        <v>239</v>
      </c>
      <c r="M36" s="9" t="s">
        <v>239</v>
      </c>
      <c r="N36" s="9" t="s">
        <v>243</v>
      </c>
      <c r="O36" s="9" t="s">
        <v>240</v>
      </c>
      <c r="P36" s="9" t="s">
        <v>236</v>
      </c>
      <c r="Q36" s="9" t="s">
        <v>243</v>
      </c>
      <c r="R36" s="9" t="s">
        <v>236</v>
      </c>
      <c r="S36" s="9" t="s">
        <v>236</v>
      </c>
      <c r="T36" s="9" t="s">
        <v>236</v>
      </c>
      <c r="U36" s="9" t="s">
        <v>239</v>
      </c>
      <c r="V36" s="9" t="s">
        <v>237</v>
      </c>
      <c r="W36" s="9" t="s">
        <v>238</v>
      </c>
      <c r="X36" s="9" t="s">
        <v>237</v>
      </c>
      <c r="Y36" s="9" t="s">
        <v>244</v>
      </c>
      <c r="Z36" s="9" t="s">
        <v>239</v>
      </c>
      <c r="AA36" s="9" t="s">
        <v>246</v>
      </c>
      <c r="AB36" s="9" t="s">
        <v>250</v>
      </c>
      <c r="AC36" s="9" t="s">
        <v>239</v>
      </c>
      <c r="AD36" s="9" t="s">
        <v>239</v>
      </c>
      <c r="AE36" s="9" t="s">
        <v>246</v>
      </c>
      <c r="AF36" s="9" t="s">
        <v>238</v>
      </c>
      <c r="AG36" s="9" t="s">
        <v>245</v>
      </c>
      <c r="AH36" s="9" t="s">
        <v>245</v>
      </c>
      <c r="AI36" s="9" t="s">
        <v>243</v>
      </c>
      <c r="AJ36" s="9" t="s">
        <v>241</v>
      </c>
      <c r="AK36" s="9" t="s">
        <v>155</v>
      </c>
      <c r="AL36" s="9" t="s">
        <v>249</v>
      </c>
      <c r="AM36" s="9" t="s">
        <v>239</v>
      </c>
      <c r="AN36" s="9" t="s">
        <v>246</v>
      </c>
      <c r="AO36" s="9" t="s">
        <v>237</v>
      </c>
      <c r="AP36" s="9" t="s">
        <v>243</v>
      </c>
      <c r="AQ36" s="9" t="s">
        <v>245</v>
      </c>
      <c r="AR36" s="11" t="s">
        <v>249</v>
      </c>
      <c r="AS36" s="10">
        <v>3</v>
      </c>
      <c r="AT36" s="9" t="s">
        <v>243</v>
      </c>
      <c r="AU36" s="9" t="s">
        <v>243</v>
      </c>
      <c r="AV36" s="9" t="s">
        <v>237</v>
      </c>
      <c r="AW36" s="9" t="s">
        <v>245</v>
      </c>
      <c r="AX36" s="9" t="s">
        <v>237</v>
      </c>
      <c r="AY36" s="9" t="s">
        <v>249</v>
      </c>
      <c r="AZ36" s="9" t="s">
        <v>242</v>
      </c>
    </row>
    <row r="37" spans="1:52" ht="15.35" thickBot="1" x14ac:dyDescent="0.3">
      <c r="A37" s="7" t="str">
        <f>AL1</f>
        <v xml:space="preserve">SAS Elementary @ St. James (S. Salina) </v>
      </c>
      <c r="B37" s="7" t="s">
        <v>387</v>
      </c>
      <c r="C37" s="9" t="s">
        <v>244</v>
      </c>
      <c r="D37" s="9" t="s">
        <v>243</v>
      </c>
      <c r="E37" s="9" t="s">
        <v>246</v>
      </c>
      <c r="F37" s="9" t="s">
        <v>236</v>
      </c>
      <c r="G37" s="9" t="s">
        <v>239</v>
      </c>
      <c r="H37" s="9" t="s">
        <v>244</v>
      </c>
      <c r="I37" s="9" t="s">
        <v>243</v>
      </c>
      <c r="J37" s="9" t="s">
        <v>245</v>
      </c>
      <c r="K37" s="9" t="s">
        <v>246</v>
      </c>
      <c r="L37" s="9" t="s">
        <v>249</v>
      </c>
      <c r="M37" s="9" t="s">
        <v>239</v>
      </c>
      <c r="N37" s="9" t="s">
        <v>245</v>
      </c>
      <c r="O37" s="9" t="s">
        <v>244</v>
      </c>
      <c r="P37" s="9" t="s">
        <v>246</v>
      </c>
      <c r="Q37" s="9" t="s">
        <v>241</v>
      </c>
      <c r="R37" s="9" t="s">
        <v>249</v>
      </c>
      <c r="S37" s="9" t="s">
        <v>249</v>
      </c>
      <c r="T37" s="9" t="s">
        <v>240</v>
      </c>
      <c r="U37" s="9" t="s">
        <v>240</v>
      </c>
      <c r="V37" s="9" t="s">
        <v>243</v>
      </c>
      <c r="W37" s="9" t="s">
        <v>250</v>
      </c>
      <c r="X37" s="9" t="s">
        <v>241</v>
      </c>
      <c r="Y37" s="9" t="s">
        <v>249</v>
      </c>
      <c r="Z37" s="9" t="s">
        <v>237</v>
      </c>
      <c r="AA37" s="9" t="s">
        <v>236</v>
      </c>
      <c r="AB37" s="9" t="s">
        <v>242</v>
      </c>
      <c r="AC37" s="9" t="s">
        <v>243</v>
      </c>
      <c r="AD37" s="9" t="s">
        <v>241</v>
      </c>
      <c r="AE37" s="9" t="s">
        <v>238</v>
      </c>
      <c r="AF37" s="9" t="s">
        <v>239</v>
      </c>
      <c r="AG37" s="9" t="s">
        <v>249</v>
      </c>
      <c r="AH37" s="9" t="s">
        <v>245</v>
      </c>
      <c r="AI37" s="9" t="s">
        <v>246</v>
      </c>
      <c r="AJ37" s="9" t="s">
        <v>237</v>
      </c>
      <c r="AK37" s="9" t="s">
        <v>249</v>
      </c>
      <c r="AL37" s="9" t="s">
        <v>155</v>
      </c>
      <c r="AM37" s="9" t="s">
        <v>249</v>
      </c>
      <c r="AN37" s="9" t="s">
        <v>236</v>
      </c>
      <c r="AO37" s="9" t="s">
        <v>245</v>
      </c>
      <c r="AP37" s="9" t="s">
        <v>239</v>
      </c>
      <c r="AQ37" s="9" t="s">
        <v>239</v>
      </c>
      <c r="AR37" s="11" t="s">
        <v>236</v>
      </c>
      <c r="AS37" s="9" t="s">
        <v>249</v>
      </c>
      <c r="AT37" s="9" t="s">
        <v>243</v>
      </c>
      <c r="AU37" s="9" t="s">
        <v>239</v>
      </c>
      <c r="AV37" s="9" t="s">
        <v>246</v>
      </c>
      <c r="AW37" s="9" t="s">
        <v>237</v>
      </c>
      <c r="AX37" s="9" t="s">
        <v>250</v>
      </c>
      <c r="AY37" s="9" t="s">
        <v>242</v>
      </c>
      <c r="AZ37" s="9" t="s">
        <v>249</v>
      </c>
    </row>
    <row r="38" spans="1:52" ht="15.35" thickBot="1" x14ac:dyDescent="0.3">
      <c r="A38" s="7" t="str">
        <f>AM1</f>
        <v>SAS HS  @ Rosary (Park Ave)</v>
      </c>
      <c r="B38" s="7" t="s">
        <v>388</v>
      </c>
      <c r="C38" s="9" t="s">
        <v>241</v>
      </c>
      <c r="D38" s="9" t="s">
        <v>238</v>
      </c>
      <c r="E38" s="9" t="s">
        <v>242</v>
      </c>
      <c r="F38" s="9" t="s">
        <v>239</v>
      </c>
      <c r="G38" s="9" t="s">
        <v>243</v>
      </c>
      <c r="H38" s="9" t="s">
        <v>249</v>
      </c>
      <c r="I38" s="9" t="s">
        <v>243</v>
      </c>
      <c r="J38" s="9" t="s">
        <v>236</v>
      </c>
      <c r="K38" s="9" t="s">
        <v>243</v>
      </c>
      <c r="L38" s="9" t="s">
        <v>241</v>
      </c>
      <c r="M38" s="9" t="s">
        <v>246</v>
      </c>
      <c r="N38" s="9" t="s">
        <v>245</v>
      </c>
      <c r="O38" s="9" t="s">
        <v>249</v>
      </c>
      <c r="P38" s="9" t="s">
        <v>238</v>
      </c>
      <c r="Q38" s="9" t="s">
        <v>244</v>
      </c>
      <c r="R38" s="9" t="s">
        <v>237</v>
      </c>
      <c r="S38" s="9" t="s">
        <v>239</v>
      </c>
      <c r="T38" s="9" t="s">
        <v>241</v>
      </c>
      <c r="U38" s="9" t="s">
        <v>241</v>
      </c>
      <c r="V38" s="9" t="s">
        <v>237</v>
      </c>
      <c r="W38" s="9" t="s">
        <v>243</v>
      </c>
      <c r="X38" s="9" t="s">
        <v>239</v>
      </c>
      <c r="Y38" s="9" t="s">
        <v>238</v>
      </c>
      <c r="Z38" s="9" t="s">
        <v>243</v>
      </c>
      <c r="AA38" s="9" t="s">
        <v>245</v>
      </c>
      <c r="AB38" s="9" t="s">
        <v>240</v>
      </c>
      <c r="AC38" s="9" t="s">
        <v>238</v>
      </c>
      <c r="AD38" s="9" t="s">
        <v>246</v>
      </c>
      <c r="AE38" s="9" t="s">
        <v>243</v>
      </c>
      <c r="AF38" s="9" t="s">
        <v>238</v>
      </c>
      <c r="AG38" s="9" t="s">
        <v>244</v>
      </c>
      <c r="AH38" s="9" t="s">
        <v>242</v>
      </c>
      <c r="AI38" s="9" t="s">
        <v>242</v>
      </c>
      <c r="AJ38" s="9" t="s">
        <v>243</v>
      </c>
      <c r="AK38" s="9" t="s">
        <v>239</v>
      </c>
      <c r="AL38" s="9" t="s">
        <v>241</v>
      </c>
      <c r="AM38" s="9" t="s">
        <v>155</v>
      </c>
      <c r="AN38" s="9" t="s">
        <v>239</v>
      </c>
      <c r="AO38" s="9" t="s">
        <v>242</v>
      </c>
      <c r="AP38" s="9" t="s">
        <v>238</v>
      </c>
      <c r="AQ38" s="9" t="s">
        <v>236</v>
      </c>
      <c r="AR38" s="11" t="s">
        <v>245</v>
      </c>
      <c r="AS38" s="9" t="s">
        <v>242</v>
      </c>
      <c r="AT38" s="9" t="s">
        <v>243</v>
      </c>
      <c r="AU38" s="9" t="s">
        <v>236</v>
      </c>
      <c r="AV38" s="9" t="s">
        <v>239</v>
      </c>
      <c r="AW38" s="9" t="s">
        <v>246</v>
      </c>
      <c r="AX38" s="9" t="s">
        <v>237</v>
      </c>
      <c r="AY38" s="9" t="s">
        <v>246</v>
      </c>
      <c r="AZ38" s="9" t="s">
        <v>239</v>
      </c>
    </row>
    <row r="39" spans="1:52" ht="15.35" thickBot="1" x14ac:dyDescent="0.3">
      <c r="A39" s="7" t="str">
        <f>AN1</f>
        <v>SASCS @ Lourdes (301 Valley Drive)</v>
      </c>
      <c r="B39" s="7" t="s">
        <v>389</v>
      </c>
      <c r="C39" s="9" t="s">
        <v>236</v>
      </c>
      <c r="D39" s="9" t="s">
        <v>236</v>
      </c>
      <c r="E39" s="9" t="s">
        <v>243</v>
      </c>
      <c r="F39" s="9" t="s">
        <v>244</v>
      </c>
      <c r="G39" s="9" t="s">
        <v>243</v>
      </c>
      <c r="H39" s="9" t="s">
        <v>238</v>
      </c>
      <c r="I39" s="9" t="s">
        <v>242</v>
      </c>
      <c r="J39" s="9" t="s">
        <v>238</v>
      </c>
      <c r="K39" s="9" t="s">
        <v>245</v>
      </c>
      <c r="L39" s="9" t="s">
        <v>241</v>
      </c>
      <c r="M39" s="9" t="s">
        <v>239</v>
      </c>
      <c r="N39" s="9" t="s">
        <v>245</v>
      </c>
      <c r="O39" s="9" t="s">
        <v>238</v>
      </c>
      <c r="P39" s="9" t="s">
        <v>239</v>
      </c>
      <c r="Q39" s="9" t="s">
        <v>239</v>
      </c>
      <c r="R39" s="9" t="s">
        <v>246</v>
      </c>
      <c r="S39" s="9" t="s">
        <v>246</v>
      </c>
      <c r="T39" s="9" t="s">
        <v>241</v>
      </c>
      <c r="U39" s="9" t="s">
        <v>241</v>
      </c>
      <c r="V39" s="9" t="s">
        <v>238</v>
      </c>
      <c r="W39" s="9" t="s">
        <v>240</v>
      </c>
      <c r="X39" s="9" t="s">
        <v>246</v>
      </c>
      <c r="Y39" s="9" t="s">
        <v>246</v>
      </c>
      <c r="Z39" s="9" t="s">
        <v>236</v>
      </c>
      <c r="AA39" s="9" t="s">
        <v>242</v>
      </c>
      <c r="AB39" s="9" t="s">
        <v>237</v>
      </c>
      <c r="AC39" s="9" t="s">
        <v>236</v>
      </c>
      <c r="AD39" s="9" t="s">
        <v>241</v>
      </c>
      <c r="AE39" s="9" t="s">
        <v>244</v>
      </c>
      <c r="AF39" s="9" t="s">
        <v>243</v>
      </c>
      <c r="AG39" s="9" t="s">
        <v>239</v>
      </c>
      <c r="AH39" s="9" t="s">
        <v>237</v>
      </c>
      <c r="AI39" s="9" t="s">
        <v>237</v>
      </c>
      <c r="AJ39" s="9" t="s">
        <v>242</v>
      </c>
      <c r="AK39" s="9" t="s">
        <v>246</v>
      </c>
      <c r="AL39" s="9" t="s">
        <v>236</v>
      </c>
      <c r="AM39" s="9" t="s">
        <v>239</v>
      </c>
      <c r="AN39" s="9" t="s">
        <v>155</v>
      </c>
      <c r="AO39" s="9" t="s">
        <v>243</v>
      </c>
      <c r="AP39" s="9" t="s">
        <v>238</v>
      </c>
      <c r="AQ39" s="9" t="s">
        <v>236</v>
      </c>
      <c r="AR39" s="11" t="s">
        <v>244</v>
      </c>
      <c r="AS39" s="9" t="s">
        <v>239</v>
      </c>
      <c r="AT39" s="9" t="s">
        <v>238</v>
      </c>
      <c r="AU39" s="9" t="s">
        <v>238</v>
      </c>
      <c r="AV39" s="9" t="s">
        <v>245</v>
      </c>
      <c r="AW39" s="9" t="s">
        <v>238</v>
      </c>
      <c r="AX39" s="9" t="s">
        <v>249</v>
      </c>
      <c r="AY39" s="9" t="s">
        <v>242</v>
      </c>
      <c r="AZ39" s="9" t="s">
        <v>246</v>
      </c>
    </row>
    <row r="40" spans="1:52" ht="15.35" thickBot="1" x14ac:dyDescent="0.3">
      <c r="A40" s="7" t="str">
        <f>AO1</f>
        <v>School Service Center (SSC)</v>
      </c>
      <c r="B40" s="7" t="s">
        <v>390</v>
      </c>
      <c r="C40" s="9" t="s">
        <v>239</v>
      </c>
      <c r="D40" s="9" t="s">
        <v>238</v>
      </c>
      <c r="E40" s="9" t="s">
        <v>242</v>
      </c>
      <c r="F40" s="9" t="s">
        <v>237</v>
      </c>
      <c r="G40" s="9" t="s">
        <v>238</v>
      </c>
      <c r="H40" s="9" t="s">
        <v>246</v>
      </c>
      <c r="I40" s="9" t="s">
        <v>243</v>
      </c>
      <c r="J40" s="9" t="s">
        <v>236</v>
      </c>
      <c r="K40" s="9" t="s">
        <v>238</v>
      </c>
      <c r="L40" s="9" t="s">
        <v>239</v>
      </c>
      <c r="M40" s="9" t="s">
        <v>239</v>
      </c>
      <c r="N40" s="9" t="s">
        <v>243</v>
      </c>
      <c r="O40" s="9" t="s">
        <v>246</v>
      </c>
      <c r="P40" s="9" t="s">
        <v>236</v>
      </c>
      <c r="Q40" s="9" t="s">
        <v>244</v>
      </c>
      <c r="R40" s="9" t="s">
        <v>238</v>
      </c>
      <c r="S40" s="9" t="s">
        <v>237</v>
      </c>
      <c r="T40" s="9" t="s">
        <v>243</v>
      </c>
      <c r="U40" s="9" t="s">
        <v>239</v>
      </c>
      <c r="V40" s="9" t="s">
        <v>242</v>
      </c>
      <c r="W40" s="9" t="s">
        <v>243</v>
      </c>
      <c r="X40" s="9" t="s">
        <v>237</v>
      </c>
      <c r="Y40" s="9" t="s">
        <v>238</v>
      </c>
      <c r="Z40" s="9" t="s">
        <v>238</v>
      </c>
      <c r="AA40" s="9" t="s">
        <v>243</v>
      </c>
      <c r="AB40" s="9" t="s">
        <v>241</v>
      </c>
      <c r="AC40" s="9" t="s">
        <v>236</v>
      </c>
      <c r="AD40" s="9" t="s">
        <v>239</v>
      </c>
      <c r="AE40" s="9" t="s">
        <v>237</v>
      </c>
      <c r="AF40" s="9" t="s">
        <v>242</v>
      </c>
      <c r="AG40" s="9" t="s">
        <v>236</v>
      </c>
      <c r="AH40" s="9" t="s">
        <v>236</v>
      </c>
      <c r="AI40" s="9" t="s">
        <v>242</v>
      </c>
      <c r="AJ40" s="9" t="s">
        <v>243</v>
      </c>
      <c r="AK40" s="9" t="s">
        <v>237</v>
      </c>
      <c r="AL40" s="9" t="s">
        <v>245</v>
      </c>
      <c r="AM40" s="9" t="s">
        <v>242</v>
      </c>
      <c r="AN40" s="9" t="s">
        <v>237</v>
      </c>
      <c r="AO40" s="9" t="s">
        <v>155</v>
      </c>
      <c r="AP40" s="9" t="s">
        <v>242</v>
      </c>
      <c r="AQ40" s="9" t="s">
        <v>238</v>
      </c>
      <c r="AR40" s="11" t="s">
        <v>243</v>
      </c>
      <c r="AS40" s="10">
        <v>1</v>
      </c>
      <c r="AT40" s="9" t="s">
        <v>238</v>
      </c>
      <c r="AU40" s="9" t="s">
        <v>242</v>
      </c>
      <c r="AV40" s="9" t="s">
        <v>237</v>
      </c>
      <c r="AW40" s="9" t="s">
        <v>243</v>
      </c>
      <c r="AX40" s="9" t="s">
        <v>243</v>
      </c>
      <c r="AY40" s="9" t="s">
        <v>239</v>
      </c>
      <c r="AZ40" s="9" t="s">
        <v>237</v>
      </c>
    </row>
    <row r="41" spans="1:52" ht="15.35" thickBot="1" x14ac:dyDescent="0.3">
      <c r="A41" s="7" t="str">
        <f>AP1</f>
        <v>Seymour</v>
      </c>
      <c r="B41" s="7" t="s">
        <v>391</v>
      </c>
      <c r="C41" s="9" t="s">
        <v>243</v>
      </c>
      <c r="D41" s="9" t="s">
        <v>236</v>
      </c>
      <c r="E41" s="9" t="s">
        <v>236</v>
      </c>
      <c r="F41" s="9" t="s">
        <v>238</v>
      </c>
      <c r="G41" s="9" t="s">
        <v>242</v>
      </c>
      <c r="H41" s="9" t="s">
        <v>239</v>
      </c>
      <c r="I41" s="9" t="s">
        <v>237</v>
      </c>
      <c r="J41" s="9" t="s">
        <v>242</v>
      </c>
      <c r="K41" s="9" t="s">
        <v>238</v>
      </c>
      <c r="L41" s="9" t="s">
        <v>239</v>
      </c>
      <c r="M41" s="9" t="s">
        <v>237</v>
      </c>
      <c r="N41" s="9" t="s">
        <v>237</v>
      </c>
      <c r="O41" s="9" t="s">
        <v>239</v>
      </c>
      <c r="P41" s="9" t="s">
        <v>238</v>
      </c>
      <c r="Q41" s="9" t="s">
        <v>236</v>
      </c>
      <c r="R41" s="9" t="s">
        <v>243</v>
      </c>
      <c r="S41" s="9" t="s">
        <v>243</v>
      </c>
      <c r="T41" s="9" t="s">
        <v>239</v>
      </c>
      <c r="U41" s="9" t="s">
        <v>239</v>
      </c>
      <c r="V41" s="9" t="s">
        <v>244</v>
      </c>
      <c r="W41" s="9" t="s">
        <v>239</v>
      </c>
      <c r="X41" s="9" t="s">
        <v>237</v>
      </c>
      <c r="Y41" s="9" t="s">
        <v>237</v>
      </c>
      <c r="Z41" s="9" t="s">
        <v>242</v>
      </c>
      <c r="AA41" s="9" t="s">
        <v>238</v>
      </c>
      <c r="AB41" s="9" t="s">
        <v>246</v>
      </c>
      <c r="AC41" s="9" t="s">
        <v>242</v>
      </c>
      <c r="AD41" s="9" t="s">
        <v>239</v>
      </c>
      <c r="AE41" s="9" t="s">
        <v>236</v>
      </c>
      <c r="AF41" s="9" t="s">
        <v>242</v>
      </c>
      <c r="AG41" s="9" t="s">
        <v>238</v>
      </c>
      <c r="AH41" s="9" t="s">
        <v>242</v>
      </c>
      <c r="AI41" s="9" t="s">
        <v>242</v>
      </c>
      <c r="AJ41" s="9" t="s">
        <v>237</v>
      </c>
      <c r="AK41" s="9" t="s">
        <v>243</v>
      </c>
      <c r="AL41" s="9" t="s">
        <v>239</v>
      </c>
      <c r="AM41" s="9" t="s">
        <v>238</v>
      </c>
      <c r="AN41" s="9" t="s">
        <v>238</v>
      </c>
      <c r="AO41" s="9" t="s">
        <v>242</v>
      </c>
      <c r="AP41" s="9" t="s">
        <v>155</v>
      </c>
      <c r="AQ41" s="9" t="s">
        <v>236</v>
      </c>
      <c r="AR41" s="9" t="s">
        <v>237</v>
      </c>
      <c r="AS41" s="10">
        <v>2</v>
      </c>
      <c r="AT41" s="9" t="s">
        <v>242</v>
      </c>
      <c r="AU41" s="9" t="s">
        <v>244</v>
      </c>
      <c r="AV41" s="9" t="s">
        <v>238</v>
      </c>
      <c r="AW41" s="9" t="s">
        <v>237</v>
      </c>
      <c r="AX41" s="9" t="s">
        <v>239</v>
      </c>
      <c r="AY41" s="9" t="s">
        <v>243</v>
      </c>
      <c r="AZ41" s="9" t="s">
        <v>243</v>
      </c>
    </row>
    <row r="42" spans="1:52" ht="15.35" thickBot="1" x14ac:dyDescent="0.3">
      <c r="A42" s="7" t="str">
        <f>AQ1</f>
        <v xml:space="preserve">Shea </v>
      </c>
      <c r="B42" s="7" t="s">
        <v>392</v>
      </c>
      <c r="C42" s="9" t="s">
        <v>243</v>
      </c>
      <c r="D42" s="9" t="s">
        <v>244</v>
      </c>
      <c r="E42" s="9" t="s">
        <v>236</v>
      </c>
      <c r="F42" s="9" t="s">
        <v>238</v>
      </c>
      <c r="G42" s="9" t="s">
        <v>237</v>
      </c>
      <c r="H42" s="9" t="s">
        <v>239</v>
      </c>
      <c r="I42" s="9" t="s">
        <v>242</v>
      </c>
      <c r="J42" s="9" t="s">
        <v>244</v>
      </c>
      <c r="K42" s="9" t="s">
        <v>239</v>
      </c>
      <c r="L42" s="9" t="s">
        <v>246</v>
      </c>
      <c r="M42" s="9" t="s">
        <v>245</v>
      </c>
      <c r="N42" s="9" t="s">
        <v>239</v>
      </c>
      <c r="O42" s="9" t="s">
        <v>239</v>
      </c>
      <c r="P42" s="9" t="s">
        <v>243</v>
      </c>
      <c r="Q42" s="9" t="s">
        <v>236</v>
      </c>
      <c r="R42" s="9" t="s">
        <v>239</v>
      </c>
      <c r="S42" s="9" t="s">
        <v>245</v>
      </c>
      <c r="T42" s="9" t="s">
        <v>246</v>
      </c>
      <c r="U42" s="9" t="s">
        <v>241</v>
      </c>
      <c r="V42" s="9" t="s">
        <v>236</v>
      </c>
      <c r="W42" s="9" t="s">
        <v>245</v>
      </c>
      <c r="X42" s="9" t="s">
        <v>239</v>
      </c>
      <c r="Y42" s="9" t="s">
        <v>245</v>
      </c>
      <c r="Z42" s="9" t="s">
        <v>236</v>
      </c>
      <c r="AA42" s="9" t="s">
        <v>237</v>
      </c>
      <c r="AB42" s="9" t="s">
        <v>246</v>
      </c>
      <c r="AC42" s="9" t="s">
        <v>242</v>
      </c>
      <c r="AD42" s="9" t="s">
        <v>246</v>
      </c>
      <c r="AE42" s="9" t="s">
        <v>236</v>
      </c>
      <c r="AF42" s="9" t="s">
        <v>237</v>
      </c>
      <c r="AG42" s="9" t="s">
        <v>238</v>
      </c>
      <c r="AH42" s="9" t="s">
        <v>242</v>
      </c>
      <c r="AI42" s="9" t="s">
        <v>242</v>
      </c>
      <c r="AJ42" s="9" t="s">
        <v>242</v>
      </c>
      <c r="AK42" s="9" t="s">
        <v>245</v>
      </c>
      <c r="AL42" s="9" t="s">
        <v>239</v>
      </c>
      <c r="AM42" s="9" t="s">
        <v>236</v>
      </c>
      <c r="AN42" s="9" t="s">
        <v>236</v>
      </c>
      <c r="AO42" s="9" t="s">
        <v>238</v>
      </c>
      <c r="AP42" s="9" t="s">
        <v>236</v>
      </c>
      <c r="AQ42" s="9" t="s">
        <v>155</v>
      </c>
      <c r="AR42" s="11" t="s">
        <v>238</v>
      </c>
      <c r="AS42" s="10">
        <v>2</v>
      </c>
      <c r="AT42" s="9" t="s">
        <v>238</v>
      </c>
      <c r="AU42" s="9" t="s">
        <v>236</v>
      </c>
      <c r="AV42" s="9" t="s">
        <v>239</v>
      </c>
      <c r="AW42" s="9" t="s">
        <v>243</v>
      </c>
      <c r="AX42" s="9" t="s">
        <v>245</v>
      </c>
      <c r="AY42" s="9" t="s">
        <v>237</v>
      </c>
      <c r="AZ42" s="9" t="s">
        <v>245</v>
      </c>
    </row>
    <row r="43" spans="1:52" ht="15.35" thickBot="1" x14ac:dyDescent="0.3">
      <c r="A43" s="7" t="str">
        <f>AR1</f>
        <v>Southside Academy</v>
      </c>
      <c r="B43" s="7" t="s">
        <v>393</v>
      </c>
      <c r="C43" s="9" t="s">
        <v>242</v>
      </c>
      <c r="D43" s="9" t="s">
        <v>238</v>
      </c>
      <c r="E43" s="9" t="s">
        <v>239</v>
      </c>
      <c r="F43" s="9" t="s">
        <v>242</v>
      </c>
      <c r="G43" s="9" t="s">
        <v>243</v>
      </c>
      <c r="H43" s="9" t="s">
        <v>236</v>
      </c>
      <c r="I43" s="9" t="s">
        <v>236</v>
      </c>
      <c r="J43" s="9" t="s">
        <v>237</v>
      </c>
      <c r="K43" s="9" t="s">
        <v>246</v>
      </c>
      <c r="L43" s="9" t="s">
        <v>242</v>
      </c>
      <c r="M43" s="9" t="s">
        <v>239</v>
      </c>
      <c r="N43" s="9" t="s">
        <v>245</v>
      </c>
      <c r="O43" s="9" t="s">
        <v>236</v>
      </c>
      <c r="P43" s="9" t="s">
        <v>245</v>
      </c>
      <c r="Q43" s="9" t="s">
        <v>245</v>
      </c>
      <c r="R43" s="9" t="s">
        <v>240</v>
      </c>
      <c r="S43" s="9" t="s">
        <v>241</v>
      </c>
      <c r="T43" s="9" t="s">
        <v>250</v>
      </c>
      <c r="U43" s="9" t="s">
        <v>249</v>
      </c>
      <c r="V43" s="9" t="s">
        <v>237</v>
      </c>
      <c r="W43" s="9" t="s">
        <v>250</v>
      </c>
      <c r="X43" s="9" t="s">
        <v>246</v>
      </c>
      <c r="Y43" s="9" t="s">
        <v>241</v>
      </c>
      <c r="Z43" s="9" t="s">
        <v>236</v>
      </c>
      <c r="AA43" s="9" t="s">
        <v>242</v>
      </c>
      <c r="AB43" s="9" t="s">
        <v>237</v>
      </c>
      <c r="AC43" s="9" t="s">
        <v>238</v>
      </c>
      <c r="AD43" s="9" t="s">
        <v>241</v>
      </c>
      <c r="AE43" s="9" t="s">
        <v>242</v>
      </c>
      <c r="AF43" s="9" t="s">
        <v>243</v>
      </c>
      <c r="AG43" s="9" t="s">
        <v>246</v>
      </c>
      <c r="AH43" s="9" t="s">
        <v>243</v>
      </c>
      <c r="AI43" s="9" t="s">
        <v>239</v>
      </c>
      <c r="AJ43" s="9" t="s">
        <v>242</v>
      </c>
      <c r="AK43" s="9" t="s">
        <v>241</v>
      </c>
      <c r="AL43" s="9" t="s">
        <v>236</v>
      </c>
      <c r="AM43" s="9" t="s">
        <v>245</v>
      </c>
      <c r="AN43" s="9" t="s">
        <v>244</v>
      </c>
      <c r="AO43" s="9" t="s">
        <v>239</v>
      </c>
      <c r="AP43" s="9" t="s">
        <v>237</v>
      </c>
      <c r="AQ43" s="9" t="s">
        <v>238</v>
      </c>
      <c r="AR43" s="11" t="s">
        <v>155</v>
      </c>
      <c r="AS43" s="9" t="s">
        <v>241</v>
      </c>
      <c r="AT43" s="9" t="s">
        <v>237</v>
      </c>
      <c r="AU43" s="9" t="s">
        <v>237</v>
      </c>
      <c r="AV43" s="9" t="s">
        <v>246</v>
      </c>
      <c r="AW43" s="9" t="s">
        <v>237</v>
      </c>
      <c r="AX43" s="9" t="s">
        <v>240</v>
      </c>
      <c r="AY43" s="9" t="s">
        <v>244</v>
      </c>
      <c r="AZ43" s="9" t="s">
        <v>241</v>
      </c>
    </row>
    <row r="44" spans="1:52" ht="15.35" thickBot="1" x14ac:dyDescent="0.3">
      <c r="A44" s="7" t="str">
        <f>AS1</f>
        <v>STA    (450 W Kirkpatrick)</v>
      </c>
      <c r="B44" s="7" t="s">
        <v>394</v>
      </c>
      <c r="C44" s="9" t="s">
        <v>241</v>
      </c>
      <c r="D44" s="9" t="s">
        <v>238</v>
      </c>
      <c r="E44" s="9" t="s">
        <v>242</v>
      </c>
      <c r="F44" s="9" t="s">
        <v>239</v>
      </c>
      <c r="G44" s="9" t="s">
        <v>237</v>
      </c>
      <c r="H44" s="9" t="s">
        <v>249</v>
      </c>
      <c r="I44" s="9" t="s">
        <v>243</v>
      </c>
      <c r="J44" s="9" t="s">
        <v>236</v>
      </c>
      <c r="K44" s="9" t="s">
        <v>237</v>
      </c>
      <c r="L44" s="9" t="s">
        <v>245</v>
      </c>
      <c r="M44" s="9" t="s">
        <v>245</v>
      </c>
      <c r="N44" s="9" t="s">
        <v>245</v>
      </c>
      <c r="O44" s="9" t="s">
        <v>249</v>
      </c>
      <c r="P44" s="9" t="s">
        <v>236</v>
      </c>
      <c r="Q44" s="9" t="s">
        <v>244</v>
      </c>
      <c r="R44" s="9" t="s">
        <v>236</v>
      </c>
      <c r="S44" s="9" t="s">
        <v>243</v>
      </c>
      <c r="T44" s="9" t="s">
        <v>245</v>
      </c>
      <c r="U44" s="9" t="s">
        <v>246</v>
      </c>
      <c r="V44" s="9" t="s">
        <v>238</v>
      </c>
      <c r="W44" s="9" t="s">
        <v>237</v>
      </c>
      <c r="X44" s="9" t="s">
        <v>239</v>
      </c>
      <c r="Y44" s="9" t="s">
        <v>243</v>
      </c>
      <c r="Z44" s="9" t="s">
        <v>243</v>
      </c>
      <c r="AA44" s="9" t="s">
        <v>245</v>
      </c>
      <c r="AB44" s="9" t="s">
        <v>250</v>
      </c>
      <c r="AC44" s="9" t="s">
        <v>237</v>
      </c>
      <c r="AD44" s="9" t="s">
        <v>241</v>
      </c>
      <c r="AE44" s="9" t="s">
        <v>243</v>
      </c>
      <c r="AF44" s="9" t="s">
        <v>238</v>
      </c>
      <c r="AG44" s="9" t="s">
        <v>236</v>
      </c>
      <c r="AH44" s="9" t="s">
        <v>236</v>
      </c>
      <c r="AI44" s="9" t="s">
        <v>242</v>
      </c>
      <c r="AJ44" s="9" t="s">
        <v>243</v>
      </c>
      <c r="AK44" s="9" t="s">
        <v>243</v>
      </c>
      <c r="AL44" s="9" t="s">
        <v>249</v>
      </c>
      <c r="AM44" s="9" t="s">
        <v>242</v>
      </c>
      <c r="AN44" s="9" t="s">
        <v>239</v>
      </c>
      <c r="AO44" s="9" t="s">
        <v>242</v>
      </c>
      <c r="AP44" s="9" t="s">
        <v>238</v>
      </c>
      <c r="AQ44" s="9" t="s">
        <v>238</v>
      </c>
      <c r="AR44" s="11" t="s">
        <v>245</v>
      </c>
      <c r="AS44" s="10">
        <v>0</v>
      </c>
      <c r="AT44" s="9" t="s">
        <v>243</v>
      </c>
      <c r="AU44" s="9" t="s">
        <v>236</v>
      </c>
      <c r="AV44" s="9" t="s">
        <v>243</v>
      </c>
      <c r="AW44" s="9" t="s">
        <v>246</v>
      </c>
      <c r="AX44" s="9" t="s">
        <v>238</v>
      </c>
      <c r="AY44" s="9" t="s">
        <v>246</v>
      </c>
      <c r="AZ44" s="9" t="s">
        <v>237</v>
      </c>
    </row>
    <row r="45" spans="1:52" ht="15.35" thickBot="1" x14ac:dyDescent="0.3">
      <c r="A45" s="7" t="str">
        <f>AT1</f>
        <v>STEAM @ Dr. King</v>
      </c>
      <c r="B45" s="7" t="s">
        <v>395</v>
      </c>
      <c r="C45" s="9" t="s">
        <v>237</v>
      </c>
      <c r="D45" s="9" t="s">
        <v>238</v>
      </c>
      <c r="E45" s="9" t="s">
        <v>237</v>
      </c>
      <c r="F45" s="9" t="s">
        <v>236</v>
      </c>
      <c r="G45" s="9" t="s">
        <v>242</v>
      </c>
      <c r="H45" s="9" t="s">
        <v>243</v>
      </c>
      <c r="I45" s="9" t="s">
        <v>237</v>
      </c>
      <c r="J45" s="9" t="s">
        <v>236</v>
      </c>
      <c r="K45" s="9" t="s">
        <v>238</v>
      </c>
      <c r="L45" s="9" t="s">
        <v>243</v>
      </c>
      <c r="M45" s="9" t="s">
        <v>237</v>
      </c>
      <c r="N45" s="9" t="s">
        <v>238</v>
      </c>
      <c r="O45" s="9" t="s">
        <v>243</v>
      </c>
      <c r="P45" s="9" t="s">
        <v>238</v>
      </c>
      <c r="Q45" s="9" t="s">
        <v>237</v>
      </c>
      <c r="R45" s="9" t="s">
        <v>239</v>
      </c>
      <c r="S45" s="9" t="s">
        <v>243</v>
      </c>
      <c r="T45" s="9" t="s">
        <v>239</v>
      </c>
      <c r="U45" s="9" t="s">
        <v>239</v>
      </c>
      <c r="V45" s="9" t="s">
        <v>244</v>
      </c>
      <c r="W45" s="9" t="s">
        <v>245</v>
      </c>
      <c r="X45" s="9" t="s">
        <v>237</v>
      </c>
      <c r="Y45" s="9" t="s">
        <v>237</v>
      </c>
      <c r="Z45" s="9" t="s">
        <v>244</v>
      </c>
      <c r="AA45" s="9" t="s">
        <v>236</v>
      </c>
      <c r="AB45" s="9" t="s">
        <v>239</v>
      </c>
      <c r="AC45" s="9" t="s">
        <v>242</v>
      </c>
      <c r="AD45" s="9" t="s">
        <v>239</v>
      </c>
      <c r="AE45" s="9" t="s">
        <v>236</v>
      </c>
      <c r="AF45" s="9" t="s">
        <v>242</v>
      </c>
      <c r="AG45" s="9" t="s">
        <v>239</v>
      </c>
      <c r="AH45" s="9" t="s">
        <v>238</v>
      </c>
      <c r="AI45" s="9" t="s">
        <v>238</v>
      </c>
      <c r="AJ45" s="9" t="s">
        <v>238</v>
      </c>
      <c r="AK45" s="9" t="s">
        <v>243</v>
      </c>
      <c r="AL45" s="9" t="s">
        <v>237</v>
      </c>
      <c r="AM45" s="9" t="s">
        <v>243</v>
      </c>
      <c r="AN45" s="9" t="s">
        <v>238</v>
      </c>
      <c r="AO45" s="9" t="s">
        <v>238</v>
      </c>
      <c r="AP45" s="9" t="s">
        <v>236</v>
      </c>
      <c r="AQ45" s="9" t="s">
        <v>238</v>
      </c>
      <c r="AR45" s="11" t="s">
        <v>237</v>
      </c>
      <c r="AS45" s="10">
        <v>3</v>
      </c>
      <c r="AT45" s="9" t="s">
        <v>155</v>
      </c>
      <c r="AU45" s="9" t="s">
        <v>236</v>
      </c>
      <c r="AV45" s="9" t="s">
        <v>238</v>
      </c>
      <c r="AW45" s="9" t="s">
        <v>236</v>
      </c>
      <c r="AX45" s="9" t="s">
        <v>245</v>
      </c>
      <c r="AY45" s="9" t="s">
        <v>237</v>
      </c>
      <c r="AZ45" s="9" t="s">
        <v>243</v>
      </c>
    </row>
    <row r="46" spans="1:52" ht="15.35" thickBot="1" x14ac:dyDescent="0.3">
      <c r="A46" s="7" t="str">
        <f>AU1</f>
        <v>Syracuse STEM @ Blodgett</v>
      </c>
      <c r="B46" s="7" t="s">
        <v>396</v>
      </c>
      <c r="C46" s="9" t="s">
        <v>239</v>
      </c>
      <c r="D46" s="9" t="s">
        <v>236</v>
      </c>
      <c r="E46" s="9" t="s">
        <v>242</v>
      </c>
      <c r="F46" s="9" t="s">
        <v>237</v>
      </c>
      <c r="G46" s="9" t="s">
        <v>236</v>
      </c>
      <c r="H46" s="9" t="s">
        <v>245</v>
      </c>
      <c r="I46" s="9" t="s">
        <v>237</v>
      </c>
      <c r="J46" s="9" t="s">
        <v>242</v>
      </c>
      <c r="K46" s="9" t="s">
        <v>237</v>
      </c>
      <c r="L46" s="9" t="s">
        <v>239</v>
      </c>
      <c r="M46" s="9" t="s">
        <v>243</v>
      </c>
      <c r="N46" s="9" t="s">
        <v>243</v>
      </c>
      <c r="O46" s="9" t="s">
        <v>245</v>
      </c>
      <c r="P46" s="9" t="s">
        <v>238</v>
      </c>
      <c r="Q46" s="9" t="s">
        <v>242</v>
      </c>
      <c r="R46" s="9" t="s">
        <v>243</v>
      </c>
      <c r="S46" s="9" t="s">
        <v>243</v>
      </c>
      <c r="T46" s="9" t="s">
        <v>239</v>
      </c>
      <c r="U46" s="9" t="s">
        <v>245</v>
      </c>
      <c r="V46" s="9" t="s">
        <v>242</v>
      </c>
      <c r="W46" s="9" t="s">
        <v>239</v>
      </c>
      <c r="X46" s="9" t="s">
        <v>243</v>
      </c>
      <c r="Y46" s="9" t="s">
        <v>243</v>
      </c>
      <c r="Z46" s="9" t="s">
        <v>236</v>
      </c>
      <c r="AA46" s="9" t="s">
        <v>237</v>
      </c>
      <c r="AB46" s="9" t="s">
        <v>241</v>
      </c>
      <c r="AC46" s="9" t="s">
        <v>242</v>
      </c>
      <c r="AD46" s="9" t="s">
        <v>245</v>
      </c>
      <c r="AE46" s="9" t="s">
        <v>238</v>
      </c>
      <c r="AF46" s="9" t="s">
        <v>236</v>
      </c>
      <c r="AG46" s="9" t="s">
        <v>236</v>
      </c>
      <c r="AH46" s="9" t="s">
        <v>242</v>
      </c>
      <c r="AI46" s="9" t="s">
        <v>244</v>
      </c>
      <c r="AJ46" s="9" t="s">
        <v>238</v>
      </c>
      <c r="AK46" s="9" t="s">
        <v>243</v>
      </c>
      <c r="AL46" s="9" t="s">
        <v>239</v>
      </c>
      <c r="AM46" s="9" t="s">
        <v>236</v>
      </c>
      <c r="AN46" s="9" t="s">
        <v>238</v>
      </c>
      <c r="AO46" s="9" t="s">
        <v>242</v>
      </c>
      <c r="AP46" s="9" t="s">
        <v>244</v>
      </c>
      <c r="AQ46" s="9" t="s">
        <v>236</v>
      </c>
      <c r="AR46" s="11" t="s">
        <v>237</v>
      </c>
      <c r="AS46" s="10">
        <v>1.5</v>
      </c>
      <c r="AT46" s="9" t="s">
        <v>236</v>
      </c>
      <c r="AU46" s="9" t="s">
        <v>155</v>
      </c>
      <c r="AV46" s="9" t="s">
        <v>237</v>
      </c>
      <c r="AW46" s="9" t="s">
        <v>243</v>
      </c>
      <c r="AX46" s="9" t="s">
        <v>239</v>
      </c>
      <c r="AY46" s="9" t="s">
        <v>243</v>
      </c>
      <c r="AZ46" s="9" t="s">
        <v>243</v>
      </c>
    </row>
    <row r="47" spans="1:52" ht="15.35" thickBot="1" x14ac:dyDescent="0.3">
      <c r="A47" s="7" t="str">
        <f>AV1</f>
        <v>Sumner</v>
      </c>
      <c r="B47" s="7" t="s">
        <v>397</v>
      </c>
      <c r="C47" s="9" t="s">
        <v>245</v>
      </c>
      <c r="D47" s="9" t="s">
        <v>239</v>
      </c>
      <c r="E47" s="9" t="s">
        <v>243</v>
      </c>
      <c r="F47" s="9" t="s">
        <v>239</v>
      </c>
      <c r="G47" s="9" t="s">
        <v>242</v>
      </c>
      <c r="H47" s="9" t="s">
        <v>241</v>
      </c>
      <c r="I47" s="9" t="s">
        <v>246</v>
      </c>
      <c r="J47" s="9" t="s">
        <v>243</v>
      </c>
      <c r="K47" s="9" t="s">
        <v>236</v>
      </c>
      <c r="L47" s="9" t="s">
        <v>236</v>
      </c>
      <c r="M47" s="9" t="s">
        <v>242</v>
      </c>
      <c r="N47" s="9" t="s">
        <v>244</v>
      </c>
      <c r="O47" s="9" t="s">
        <v>241</v>
      </c>
      <c r="P47" s="9" t="s">
        <v>238</v>
      </c>
      <c r="Q47" s="9" t="s">
        <v>243</v>
      </c>
      <c r="R47" s="9" t="s">
        <v>243</v>
      </c>
      <c r="S47" s="9" t="s">
        <v>236</v>
      </c>
      <c r="T47" s="9" t="s">
        <v>238</v>
      </c>
      <c r="U47" s="9" t="s">
        <v>236</v>
      </c>
      <c r="V47" s="9" t="s">
        <v>238</v>
      </c>
      <c r="W47" s="9" t="s">
        <v>245</v>
      </c>
      <c r="X47" s="9" t="s">
        <v>244</v>
      </c>
      <c r="Y47" s="9" t="s">
        <v>238</v>
      </c>
      <c r="Z47" s="9" t="s">
        <v>237</v>
      </c>
      <c r="AA47" s="9" t="s">
        <v>239</v>
      </c>
      <c r="AB47" s="9" t="s">
        <v>249</v>
      </c>
      <c r="AC47" s="9" t="s">
        <v>243</v>
      </c>
      <c r="AD47" s="9" t="s">
        <v>236</v>
      </c>
      <c r="AE47" s="9" t="s">
        <v>239</v>
      </c>
      <c r="AF47" s="9" t="s">
        <v>236</v>
      </c>
      <c r="AG47" s="9" t="s">
        <v>246</v>
      </c>
      <c r="AH47" s="9" t="s">
        <v>243</v>
      </c>
      <c r="AI47" s="9" t="s">
        <v>237</v>
      </c>
      <c r="AJ47" s="9" t="s">
        <v>246</v>
      </c>
      <c r="AK47" s="9" t="s">
        <v>237</v>
      </c>
      <c r="AL47" s="9" t="s">
        <v>246</v>
      </c>
      <c r="AM47" s="9" t="s">
        <v>239</v>
      </c>
      <c r="AN47" s="9" t="s">
        <v>245</v>
      </c>
      <c r="AO47" s="9" t="s">
        <v>237</v>
      </c>
      <c r="AP47" s="9" t="s">
        <v>238</v>
      </c>
      <c r="AQ47" s="9" t="s">
        <v>239</v>
      </c>
      <c r="AR47" s="9" t="s">
        <v>246</v>
      </c>
      <c r="AS47" s="10">
        <v>3.5</v>
      </c>
      <c r="AT47" s="9" t="s">
        <v>238</v>
      </c>
      <c r="AU47" s="9" t="s">
        <v>237</v>
      </c>
      <c r="AV47" s="9" t="s">
        <v>155</v>
      </c>
      <c r="AW47" s="9" t="s">
        <v>237</v>
      </c>
      <c r="AX47" s="9" t="s">
        <v>246</v>
      </c>
      <c r="AY47" s="9" t="s">
        <v>246</v>
      </c>
      <c r="AZ47" s="9" t="s">
        <v>243</v>
      </c>
    </row>
    <row r="48" spans="1:52" ht="15.35" thickBot="1" x14ac:dyDescent="0.3">
      <c r="A48" s="7" t="str">
        <f>AW1</f>
        <v xml:space="preserve">Syracuse Latin @ Hughes </v>
      </c>
      <c r="B48" s="7" t="s">
        <v>398</v>
      </c>
      <c r="C48" s="9" t="s">
        <v>238</v>
      </c>
      <c r="D48" s="9" t="s">
        <v>237</v>
      </c>
      <c r="E48" s="9" t="s">
        <v>239</v>
      </c>
      <c r="F48" s="9" t="s">
        <v>236</v>
      </c>
      <c r="G48" s="9" t="s">
        <v>238</v>
      </c>
      <c r="H48" s="9" t="s">
        <v>237</v>
      </c>
      <c r="I48" s="9" t="s">
        <v>243</v>
      </c>
      <c r="J48" s="9" t="s">
        <v>243</v>
      </c>
      <c r="K48" s="9" t="s">
        <v>239</v>
      </c>
      <c r="L48" s="9" t="s">
        <v>239</v>
      </c>
      <c r="M48" s="9" t="s">
        <v>236</v>
      </c>
      <c r="N48" s="9" t="s">
        <v>238</v>
      </c>
      <c r="O48" s="9" t="s">
        <v>237</v>
      </c>
      <c r="P48" s="9" t="s">
        <v>243</v>
      </c>
      <c r="Q48" s="9" t="s">
        <v>245</v>
      </c>
      <c r="R48" s="9" t="s">
        <v>246</v>
      </c>
      <c r="S48" s="9" t="s">
        <v>245</v>
      </c>
      <c r="T48" s="9" t="s">
        <v>246</v>
      </c>
      <c r="U48" s="9" t="s">
        <v>239</v>
      </c>
      <c r="V48" s="9" t="s">
        <v>238</v>
      </c>
      <c r="W48" s="9" t="s">
        <v>241</v>
      </c>
      <c r="X48" s="9" t="s">
        <v>243</v>
      </c>
      <c r="Y48" s="9" t="s">
        <v>239</v>
      </c>
      <c r="Z48" s="9" t="s">
        <v>236</v>
      </c>
      <c r="AA48" s="9" t="s">
        <v>236</v>
      </c>
      <c r="AB48" s="9" t="s">
        <v>239</v>
      </c>
      <c r="AC48" s="9" t="s">
        <v>238</v>
      </c>
      <c r="AD48" s="9" t="s">
        <v>243</v>
      </c>
      <c r="AE48" s="9" t="s">
        <v>236</v>
      </c>
      <c r="AF48" s="9" t="s">
        <v>238</v>
      </c>
      <c r="AG48" s="9" t="s">
        <v>246</v>
      </c>
      <c r="AH48" s="9" t="s">
        <v>243</v>
      </c>
      <c r="AI48" s="9" t="s">
        <v>239</v>
      </c>
      <c r="AJ48" s="9" t="s">
        <v>237</v>
      </c>
      <c r="AK48" s="9" t="s">
        <v>245</v>
      </c>
      <c r="AL48" s="9" t="s">
        <v>237</v>
      </c>
      <c r="AM48" s="9" t="s">
        <v>245</v>
      </c>
      <c r="AN48" s="9" t="s">
        <v>238</v>
      </c>
      <c r="AO48" s="9" t="s">
        <v>243</v>
      </c>
      <c r="AP48" s="9" t="s">
        <v>237</v>
      </c>
      <c r="AQ48" s="9" t="s">
        <v>243</v>
      </c>
      <c r="AR48" s="11" t="s">
        <v>237</v>
      </c>
      <c r="AS48" s="10">
        <v>4</v>
      </c>
      <c r="AT48" s="9" t="s">
        <v>236</v>
      </c>
      <c r="AU48" s="9" t="s">
        <v>243</v>
      </c>
      <c r="AV48" s="9" t="s">
        <v>237</v>
      </c>
      <c r="AW48" s="9" t="s">
        <v>155</v>
      </c>
      <c r="AX48" s="9" t="s">
        <v>241</v>
      </c>
      <c r="AY48" s="9" t="s">
        <v>237</v>
      </c>
      <c r="AZ48" s="9" t="s">
        <v>245</v>
      </c>
    </row>
    <row r="49" spans="1:52" ht="15.35" thickBot="1" x14ac:dyDescent="0.3">
      <c r="A49" s="7" t="str">
        <f>AX1</f>
        <v>Transportation / Food Services</v>
      </c>
      <c r="B49" s="7" t="s">
        <v>399</v>
      </c>
      <c r="C49" s="9" t="s">
        <v>240</v>
      </c>
      <c r="D49" s="9" t="s">
        <v>245</v>
      </c>
      <c r="E49" s="9" t="s">
        <v>243</v>
      </c>
      <c r="F49" s="9" t="s">
        <v>249</v>
      </c>
      <c r="G49" s="9" t="s">
        <v>239</v>
      </c>
      <c r="H49" s="9" t="s">
        <v>250</v>
      </c>
      <c r="I49" s="9" t="s">
        <v>249</v>
      </c>
      <c r="J49" s="9" t="s">
        <v>239</v>
      </c>
      <c r="K49" s="9" t="s">
        <v>243</v>
      </c>
      <c r="L49" s="9" t="s">
        <v>249</v>
      </c>
      <c r="M49" s="9" t="s">
        <v>241</v>
      </c>
      <c r="N49" s="9" t="s">
        <v>246</v>
      </c>
      <c r="O49" s="9" t="s">
        <v>250</v>
      </c>
      <c r="P49" s="9" t="s">
        <v>238</v>
      </c>
      <c r="Q49" s="9" t="s">
        <v>237</v>
      </c>
      <c r="R49" s="9" t="s">
        <v>242</v>
      </c>
      <c r="S49" s="9" t="s">
        <v>239</v>
      </c>
      <c r="T49" s="9" t="s">
        <v>239</v>
      </c>
      <c r="U49" s="9" t="s">
        <v>240</v>
      </c>
      <c r="V49" s="9" t="s">
        <v>239</v>
      </c>
      <c r="W49" s="9" t="s">
        <v>244</v>
      </c>
      <c r="X49" s="9" t="s">
        <v>246</v>
      </c>
      <c r="Y49" s="9" t="s">
        <v>243</v>
      </c>
      <c r="Z49" s="9" t="s">
        <v>246</v>
      </c>
      <c r="AA49" s="9" t="s">
        <v>249</v>
      </c>
      <c r="AB49" s="9" t="s">
        <v>255</v>
      </c>
      <c r="AC49" s="9" t="s">
        <v>246</v>
      </c>
      <c r="AD49" s="9" t="s">
        <v>249</v>
      </c>
      <c r="AE49" s="9" t="s">
        <v>241</v>
      </c>
      <c r="AF49" s="9" t="s">
        <v>243</v>
      </c>
      <c r="AG49" s="9" t="s">
        <v>243</v>
      </c>
      <c r="AH49" s="9" t="s">
        <v>239</v>
      </c>
      <c r="AI49" s="9" t="s">
        <v>239</v>
      </c>
      <c r="AJ49" s="9" t="s">
        <v>241</v>
      </c>
      <c r="AK49" s="9" t="s">
        <v>237</v>
      </c>
      <c r="AL49" s="9" t="s">
        <v>247</v>
      </c>
      <c r="AM49" s="9" t="s">
        <v>237</v>
      </c>
      <c r="AN49" s="9" t="s">
        <v>249</v>
      </c>
      <c r="AO49" s="9" t="s">
        <v>243</v>
      </c>
      <c r="AP49" s="9" t="s">
        <v>239</v>
      </c>
      <c r="AQ49" s="9" t="s">
        <v>245</v>
      </c>
      <c r="AR49" s="11" t="s">
        <v>250</v>
      </c>
      <c r="AS49" s="10">
        <v>2</v>
      </c>
      <c r="AT49" s="9" t="s">
        <v>245</v>
      </c>
      <c r="AU49" s="9" t="s">
        <v>239</v>
      </c>
      <c r="AV49" s="9" t="s">
        <v>246</v>
      </c>
      <c r="AW49" s="9" t="s">
        <v>249</v>
      </c>
      <c r="AX49" s="9" t="s">
        <v>155</v>
      </c>
      <c r="AY49" s="9" t="s">
        <v>250</v>
      </c>
      <c r="AZ49" s="9" t="s">
        <v>236</v>
      </c>
    </row>
    <row r="50" spans="1:52" ht="15.35" thickBot="1" x14ac:dyDescent="0.3">
      <c r="A50" s="53" t="str">
        <f>AY1</f>
        <v>Van Duyn</v>
      </c>
      <c r="B50" s="7" t="s">
        <v>400</v>
      </c>
      <c r="C50" s="9" t="s">
        <v>242</v>
      </c>
      <c r="D50" s="9" t="s">
        <v>238</v>
      </c>
      <c r="E50" s="9" t="s">
        <v>245</v>
      </c>
      <c r="F50" s="9" t="s">
        <v>236</v>
      </c>
      <c r="G50" s="9" t="s">
        <v>239</v>
      </c>
      <c r="H50" s="9" t="s">
        <v>236</v>
      </c>
      <c r="I50" s="9" t="s">
        <v>238</v>
      </c>
      <c r="J50" s="9" t="s">
        <v>243</v>
      </c>
      <c r="K50" s="9" t="s">
        <v>246</v>
      </c>
      <c r="L50" s="9" t="s">
        <v>249</v>
      </c>
      <c r="M50" s="9" t="s">
        <v>239</v>
      </c>
      <c r="N50" s="9" t="s">
        <v>245</v>
      </c>
      <c r="O50" s="9" t="s">
        <v>242</v>
      </c>
      <c r="P50" s="9" t="s">
        <v>246</v>
      </c>
      <c r="Q50" s="9" t="s">
        <v>245</v>
      </c>
      <c r="R50" s="9" t="s">
        <v>241</v>
      </c>
      <c r="S50" s="9" t="s">
        <v>249</v>
      </c>
      <c r="T50" s="9" t="s">
        <v>240</v>
      </c>
      <c r="U50" s="9" t="s">
        <v>249</v>
      </c>
      <c r="V50" s="9" t="s">
        <v>243</v>
      </c>
      <c r="W50" s="9" t="s">
        <v>250</v>
      </c>
      <c r="X50" s="9" t="s">
        <v>241</v>
      </c>
      <c r="Y50" s="9" t="s">
        <v>241</v>
      </c>
      <c r="Z50" s="9" t="s">
        <v>238</v>
      </c>
      <c r="AA50" s="9" t="s">
        <v>242</v>
      </c>
      <c r="AB50" s="9" t="s">
        <v>238</v>
      </c>
      <c r="AC50" s="9" t="s">
        <v>238</v>
      </c>
      <c r="AD50" s="9" t="s">
        <v>241</v>
      </c>
      <c r="AE50" s="9" t="s">
        <v>242</v>
      </c>
      <c r="AF50" s="9" t="s">
        <v>239</v>
      </c>
      <c r="AG50" s="9" t="s">
        <v>246</v>
      </c>
      <c r="AH50" s="9" t="s">
        <v>243</v>
      </c>
      <c r="AI50" s="9" t="s">
        <v>239</v>
      </c>
      <c r="AJ50" s="9" t="s">
        <v>236</v>
      </c>
      <c r="AK50" s="9" t="s">
        <v>249</v>
      </c>
      <c r="AL50" s="9" t="s">
        <v>242</v>
      </c>
      <c r="AM50" s="9" t="s">
        <v>246</v>
      </c>
      <c r="AN50" s="9" t="s">
        <v>242</v>
      </c>
      <c r="AO50" s="9" t="s">
        <v>239</v>
      </c>
      <c r="AP50" s="9" t="s">
        <v>243</v>
      </c>
      <c r="AQ50" s="9" t="s">
        <v>237</v>
      </c>
      <c r="AR50" s="11" t="s">
        <v>244</v>
      </c>
      <c r="AS50" s="10">
        <v>4.5</v>
      </c>
      <c r="AT50" s="9" t="s">
        <v>237</v>
      </c>
      <c r="AU50" s="9" t="s">
        <v>243</v>
      </c>
      <c r="AV50" s="9" t="s">
        <v>246</v>
      </c>
      <c r="AW50" s="9" t="s">
        <v>237</v>
      </c>
      <c r="AX50" s="9" t="s">
        <v>240</v>
      </c>
      <c r="AY50" s="9" t="s">
        <v>155</v>
      </c>
      <c r="AZ50" s="9" t="s">
        <v>249</v>
      </c>
    </row>
    <row r="51" spans="1:52" ht="15.35" thickBot="1" x14ac:dyDescent="0.3">
      <c r="A51" s="7" t="str">
        <f>AZ1</f>
        <v>Webster</v>
      </c>
      <c r="B51" s="7" t="s">
        <v>401</v>
      </c>
      <c r="C51" s="9" t="s">
        <v>249</v>
      </c>
      <c r="D51" s="9" t="s">
        <v>246</v>
      </c>
      <c r="E51" s="9" t="s">
        <v>243</v>
      </c>
      <c r="F51" s="9" t="s">
        <v>246</v>
      </c>
      <c r="G51" s="9" t="s">
        <v>237</v>
      </c>
      <c r="H51" s="9" t="s">
        <v>240</v>
      </c>
      <c r="I51" s="9" t="s">
        <v>241</v>
      </c>
      <c r="J51" s="9" t="s">
        <v>239</v>
      </c>
      <c r="K51" s="9" t="s">
        <v>236</v>
      </c>
      <c r="L51" s="9" t="s">
        <v>245</v>
      </c>
      <c r="M51" s="9" t="s">
        <v>245</v>
      </c>
      <c r="N51" s="9" t="s">
        <v>239</v>
      </c>
      <c r="O51" s="9" t="s">
        <v>240</v>
      </c>
      <c r="P51" s="9" t="s">
        <v>242</v>
      </c>
      <c r="Q51" s="9" t="s">
        <v>243</v>
      </c>
      <c r="R51" s="9" t="s">
        <v>244</v>
      </c>
      <c r="S51" s="9" t="s">
        <v>238</v>
      </c>
      <c r="T51" s="9" t="s">
        <v>238</v>
      </c>
      <c r="U51" s="9" t="s">
        <v>245</v>
      </c>
      <c r="V51" s="9" t="s">
        <v>243</v>
      </c>
      <c r="W51" s="9" t="s">
        <v>242</v>
      </c>
      <c r="X51" s="9" t="s">
        <v>243</v>
      </c>
      <c r="Y51" s="9" t="s">
        <v>236</v>
      </c>
      <c r="Z51" s="9" t="s">
        <v>239</v>
      </c>
      <c r="AA51" s="9" t="s">
        <v>246</v>
      </c>
      <c r="AB51" s="9" t="s">
        <v>250</v>
      </c>
      <c r="AC51" s="9" t="s">
        <v>239</v>
      </c>
      <c r="AD51" s="9" t="s">
        <v>245</v>
      </c>
      <c r="AE51" s="9" t="s">
        <v>246</v>
      </c>
      <c r="AF51" s="9" t="s">
        <v>237</v>
      </c>
      <c r="AG51" s="9" t="s">
        <v>245</v>
      </c>
      <c r="AH51" s="9" t="s">
        <v>239</v>
      </c>
      <c r="AI51" s="9" t="s">
        <v>243</v>
      </c>
      <c r="AJ51" s="9" t="s">
        <v>241</v>
      </c>
      <c r="AK51" s="9" t="s">
        <v>242</v>
      </c>
      <c r="AL51" s="9" t="s">
        <v>249</v>
      </c>
      <c r="AM51" s="9" t="s">
        <v>239</v>
      </c>
      <c r="AN51" s="9" t="s">
        <v>241</v>
      </c>
      <c r="AO51" s="9" t="s">
        <v>237</v>
      </c>
      <c r="AP51" s="9" t="s">
        <v>243</v>
      </c>
      <c r="AQ51" s="9" t="s">
        <v>245</v>
      </c>
      <c r="AR51" s="9" t="s">
        <v>241</v>
      </c>
      <c r="AS51" s="10">
        <v>2.5</v>
      </c>
      <c r="AT51" s="9" t="s">
        <v>243</v>
      </c>
      <c r="AU51" s="9" t="s">
        <v>243</v>
      </c>
      <c r="AV51" s="9" t="s">
        <v>243</v>
      </c>
      <c r="AW51" s="9" t="s">
        <v>246</v>
      </c>
      <c r="AX51" s="9" t="s">
        <v>236</v>
      </c>
      <c r="AY51" s="9" t="s">
        <v>249</v>
      </c>
      <c r="AZ51" s="9" t="s">
        <v>155</v>
      </c>
    </row>
    <row r="52" spans="1:52" ht="15.35" thickBot="1" x14ac:dyDescent="0.3">
      <c r="A52" s="7" t="s">
        <v>404</v>
      </c>
      <c r="B52" s="7" t="s">
        <v>402</v>
      </c>
      <c r="C52" s="9" t="s">
        <v>155</v>
      </c>
      <c r="D52" s="9" t="s">
        <v>155</v>
      </c>
      <c r="E52" s="9" t="s">
        <v>155</v>
      </c>
      <c r="F52" s="9" t="s">
        <v>155</v>
      </c>
      <c r="G52" s="9" t="s">
        <v>155</v>
      </c>
      <c r="H52" s="9" t="s">
        <v>155</v>
      </c>
      <c r="I52" s="9" t="s">
        <v>155</v>
      </c>
      <c r="J52" s="9" t="s">
        <v>155</v>
      </c>
      <c r="K52" s="9" t="s">
        <v>155</v>
      </c>
      <c r="L52" s="9" t="s">
        <v>155</v>
      </c>
      <c r="M52" s="9" t="s">
        <v>155</v>
      </c>
      <c r="N52" s="9" t="s">
        <v>155</v>
      </c>
      <c r="O52" s="9" t="s">
        <v>155</v>
      </c>
      <c r="P52" s="9" t="s">
        <v>155</v>
      </c>
      <c r="Q52" s="9" t="s">
        <v>155</v>
      </c>
      <c r="R52" s="9" t="s">
        <v>155</v>
      </c>
      <c r="S52" s="9" t="s">
        <v>155</v>
      </c>
      <c r="T52" s="9" t="s">
        <v>155</v>
      </c>
      <c r="U52" s="9" t="s">
        <v>155</v>
      </c>
      <c r="V52" s="9" t="s">
        <v>155</v>
      </c>
      <c r="W52" s="9" t="s">
        <v>155</v>
      </c>
      <c r="X52" s="9" t="s">
        <v>155</v>
      </c>
      <c r="Y52" s="9" t="s">
        <v>155</v>
      </c>
      <c r="Z52" s="9" t="s">
        <v>155</v>
      </c>
      <c r="AA52" s="9" t="s">
        <v>155</v>
      </c>
      <c r="AB52" s="9" t="s">
        <v>155</v>
      </c>
      <c r="AC52" s="9" t="s">
        <v>155</v>
      </c>
      <c r="AD52" s="9" t="s">
        <v>155</v>
      </c>
      <c r="AE52" s="9" t="s">
        <v>155</v>
      </c>
      <c r="AF52" s="9" t="s">
        <v>155</v>
      </c>
      <c r="AG52" s="9" t="s">
        <v>155</v>
      </c>
      <c r="AH52" s="9" t="s">
        <v>155</v>
      </c>
      <c r="AI52" s="9" t="s">
        <v>155</v>
      </c>
      <c r="AJ52" s="9" t="s">
        <v>155</v>
      </c>
      <c r="AK52" s="9" t="s">
        <v>155</v>
      </c>
      <c r="AL52" s="9" t="s">
        <v>155</v>
      </c>
      <c r="AM52" s="9" t="s">
        <v>155</v>
      </c>
      <c r="AN52" s="9" t="s">
        <v>155</v>
      </c>
      <c r="AO52" s="9" t="s">
        <v>155</v>
      </c>
      <c r="AP52" s="9" t="s">
        <v>155</v>
      </c>
      <c r="AQ52" s="9" t="s">
        <v>155</v>
      </c>
      <c r="AR52" s="9" t="s">
        <v>155</v>
      </c>
      <c r="AS52" s="10" t="s">
        <v>155</v>
      </c>
      <c r="AT52" s="9" t="s">
        <v>155</v>
      </c>
      <c r="AU52" s="9" t="s">
        <v>155</v>
      </c>
      <c r="AV52" s="9" t="s">
        <v>155</v>
      </c>
      <c r="AW52" s="9" t="s">
        <v>155</v>
      </c>
      <c r="AX52" s="9" t="s">
        <v>155</v>
      </c>
      <c r="AY52" s="9" t="s">
        <v>155</v>
      </c>
      <c r="AZ52" s="9" t="s">
        <v>155</v>
      </c>
    </row>
    <row r="53" spans="1:52" ht="13.35" thickBot="1" x14ac:dyDescent="0.25"/>
    <row r="54" spans="1:52" ht="13.35" x14ac:dyDescent="0.25">
      <c r="D54" s="67" t="s">
        <v>181</v>
      </c>
      <c r="E54" s="14"/>
      <c r="F54" s="13"/>
      <c r="G54" s="14"/>
      <c r="H54" s="13"/>
      <c r="I54" s="13"/>
      <c r="J54" s="13"/>
      <c r="K54" s="13"/>
      <c r="L54" s="15"/>
      <c r="M54" s="13"/>
      <c r="N54" s="15"/>
      <c r="O54" s="16"/>
      <c r="P54" s="13"/>
      <c r="Q54" s="13"/>
      <c r="R54" s="13"/>
      <c r="S54" s="13"/>
      <c r="T54" s="13"/>
      <c r="U54" s="13"/>
      <c r="V54" s="14"/>
      <c r="W54" s="13"/>
      <c r="X54" s="17"/>
      <c r="Y54" s="13"/>
      <c r="Z54" s="13"/>
      <c r="AA54" s="13"/>
      <c r="AB54" s="13"/>
      <c r="AC54" s="13"/>
      <c r="AD54" s="13"/>
      <c r="AE54" s="14"/>
      <c r="AF54" s="13"/>
      <c r="AG54" s="13"/>
      <c r="AH54" s="13"/>
      <c r="AI54" s="13"/>
      <c r="AJ54" s="13"/>
      <c r="AK54" s="13"/>
      <c r="AL54" s="13"/>
      <c r="AM54" s="18"/>
    </row>
    <row r="55" spans="1:52" ht="13.35" x14ac:dyDescent="0.25">
      <c r="D55" s="19"/>
      <c r="E55" s="21" t="s">
        <v>256</v>
      </c>
      <c r="F55" s="20"/>
      <c r="G55" s="22"/>
      <c r="H55" s="20"/>
      <c r="I55" s="20"/>
      <c r="J55" s="20"/>
      <c r="K55" s="20"/>
      <c r="L55" s="23"/>
      <c r="M55" s="20"/>
      <c r="N55" s="23"/>
      <c r="O55" s="24"/>
      <c r="P55" s="20"/>
      <c r="Q55" s="20"/>
      <c r="R55" s="20"/>
      <c r="S55" s="20"/>
      <c r="T55" s="20"/>
      <c r="U55" s="20"/>
      <c r="V55" s="22"/>
      <c r="W55" s="20"/>
      <c r="X55" s="25"/>
      <c r="Y55" s="20"/>
      <c r="Z55" s="20"/>
      <c r="AA55" s="20"/>
      <c r="AB55" s="20"/>
      <c r="AC55" s="20"/>
      <c r="AD55" s="20"/>
      <c r="AE55" s="22"/>
      <c r="AF55" s="20"/>
      <c r="AG55" s="20"/>
      <c r="AH55" s="20"/>
      <c r="AI55" s="20"/>
      <c r="AJ55" s="20"/>
      <c r="AK55" s="20"/>
      <c r="AL55" s="20"/>
      <c r="AM55" s="26"/>
    </row>
    <row r="56" spans="1:52" ht="13.35" x14ac:dyDescent="0.25">
      <c r="D56" s="27"/>
      <c r="E56" s="28" t="s">
        <v>179</v>
      </c>
      <c r="F56" s="20"/>
      <c r="G56" s="22"/>
      <c r="H56" s="20"/>
      <c r="I56" s="20"/>
      <c r="J56" s="20"/>
      <c r="K56" s="20"/>
      <c r="L56" s="23"/>
      <c r="M56" s="20"/>
      <c r="N56" s="23"/>
      <c r="O56" s="24"/>
      <c r="P56" s="20"/>
      <c r="Q56" s="20"/>
      <c r="R56" s="20"/>
      <c r="S56" s="20"/>
      <c r="T56" s="20"/>
      <c r="U56" s="20"/>
      <c r="V56" s="22"/>
      <c r="W56" s="20"/>
      <c r="X56" s="25"/>
      <c r="Y56" s="20"/>
      <c r="Z56" s="20"/>
      <c r="AA56" s="20"/>
      <c r="AB56" s="20"/>
      <c r="AC56" s="20"/>
      <c r="AD56" s="20"/>
      <c r="AE56" s="22"/>
      <c r="AF56" s="20"/>
      <c r="AG56" s="20"/>
      <c r="AH56" s="20"/>
      <c r="AI56" s="20"/>
      <c r="AJ56" s="20"/>
      <c r="AK56" s="20"/>
      <c r="AL56" s="20"/>
      <c r="AM56" s="26"/>
    </row>
    <row r="57" spans="1:52" ht="13.35" x14ac:dyDescent="0.25">
      <c r="D57" s="27"/>
      <c r="E57" s="28" t="s">
        <v>257</v>
      </c>
      <c r="F57" s="20"/>
      <c r="G57" s="22"/>
      <c r="H57" s="20"/>
      <c r="I57" s="20"/>
      <c r="J57" s="20"/>
      <c r="K57" s="20"/>
      <c r="L57" s="23"/>
      <c r="M57" s="20"/>
      <c r="N57" s="23"/>
      <c r="O57" s="24"/>
      <c r="P57" s="20"/>
      <c r="Q57" s="20"/>
      <c r="R57" s="20"/>
      <c r="S57" s="20"/>
      <c r="T57" s="20"/>
      <c r="U57" s="20"/>
      <c r="V57" s="22"/>
      <c r="W57" s="20"/>
      <c r="X57" s="25"/>
      <c r="Y57" s="20"/>
      <c r="Z57" s="20"/>
      <c r="AA57" s="20"/>
      <c r="AB57" s="20"/>
      <c r="AC57" s="20"/>
      <c r="AD57" s="20"/>
      <c r="AE57" s="22"/>
      <c r="AF57" s="20"/>
      <c r="AG57" s="20"/>
      <c r="AH57" s="20"/>
      <c r="AI57" s="20"/>
      <c r="AJ57" s="20"/>
      <c r="AK57" s="20"/>
      <c r="AL57" s="20"/>
      <c r="AM57" s="26"/>
    </row>
    <row r="58" spans="1:52" ht="13.35" x14ac:dyDescent="0.25">
      <c r="D58" s="27"/>
      <c r="E58" s="28" t="s">
        <v>349</v>
      </c>
      <c r="F58" s="20"/>
      <c r="G58" s="22"/>
      <c r="H58" s="20"/>
      <c r="I58" s="20"/>
      <c r="J58" s="20"/>
      <c r="K58" s="20"/>
      <c r="L58" s="23"/>
      <c r="M58" s="20"/>
      <c r="N58" s="23"/>
      <c r="O58" s="24"/>
      <c r="P58" s="20"/>
      <c r="Q58" s="20"/>
      <c r="R58" s="20"/>
      <c r="S58" s="20"/>
      <c r="T58" s="20"/>
      <c r="U58" s="20"/>
      <c r="V58" s="22"/>
      <c r="W58" s="20"/>
      <c r="X58" s="25"/>
      <c r="Y58" s="20"/>
      <c r="Z58" s="20"/>
      <c r="AA58" s="20"/>
      <c r="AB58" s="20"/>
      <c r="AC58" s="20"/>
      <c r="AD58" s="20"/>
      <c r="AE58" s="22"/>
      <c r="AF58" s="20"/>
      <c r="AG58" s="20"/>
      <c r="AH58" s="20"/>
      <c r="AI58" s="20"/>
      <c r="AJ58" s="20"/>
      <c r="AK58" s="20"/>
      <c r="AL58" s="20"/>
      <c r="AM58" s="26"/>
    </row>
    <row r="59" spans="1:52" ht="14" thickBot="1" x14ac:dyDescent="0.3">
      <c r="D59" s="29"/>
      <c r="E59" s="31"/>
      <c r="F59" s="30"/>
      <c r="G59" s="31"/>
      <c r="H59" s="30"/>
      <c r="I59" s="30"/>
      <c r="J59" s="30"/>
      <c r="K59" s="30"/>
      <c r="L59" s="32"/>
      <c r="M59" s="30"/>
      <c r="N59" s="32"/>
      <c r="O59" s="33"/>
      <c r="P59" s="30"/>
      <c r="Q59" s="30"/>
      <c r="R59" s="30"/>
      <c r="S59" s="30"/>
      <c r="T59" s="30"/>
      <c r="U59" s="30"/>
      <c r="V59" s="31"/>
      <c r="W59" s="30"/>
      <c r="X59" s="34"/>
      <c r="Y59" s="30"/>
      <c r="Z59" s="30"/>
      <c r="AA59" s="30"/>
      <c r="AB59" s="30"/>
      <c r="AC59" s="30"/>
      <c r="AD59" s="30"/>
      <c r="AE59" s="31"/>
      <c r="AF59" s="30"/>
      <c r="AG59" s="30"/>
      <c r="AH59" s="30"/>
      <c r="AI59" s="30"/>
      <c r="AJ59" s="30"/>
      <c r="AK59" s="30"/>
      <c r="AL59" s="30"/>
      <c r="AM59" s="35"/>
    </row>
  </sheetData>
  <sheetProtection algorithmName="SHA-512" hashValue="hEuNvHyKDJ83vebyxTX87KHu8jHu9qURYEngwmnlwMZnQTup4JqO9JErAW12/YWeP59Jm1Y/G/2z/IYCtK7b+w==" saltValue="DTYAQJg5xmqcKSIBLmQcgg==" spinCount="100000" sheet="1" objects="1" scenarios="1"/>
  <phoneticPr fontId="16" type="noConversion"/>
  <conditionalFormatting sqref="A1:AZ52">
    <cfRule type="expression" dxfId="1" priority="1">
      <formula>MOD(COLUMN(),2)=0</formula>
    </cfRule>
  </conditionalFormatting>
  <pageMargins left="0.25" right="0.25" top="0.5" bottom="0.25" header="0.15" footer="0.15"/>
  <pageSetup paperSize="5" scale="61" fitToWidth="0" fitToHeight="0" orientation="landscape" r:id="rId1"/>
  <rowBreaks count="1" manualBreakCount="1">
    <brk id="41" max="5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3D39-C818-4EE4-B845-1553456C4C75}">
  <sheetPr>
    <pageSetUpPr fitToPage="1"/>
  </sheetPr>
  <dimension ref="A1:H57"/>
  <sheetViews>
    <sheetView zoomScale="115" zoomScaleNormal="115" workbookViewId="0">
      <pane ySplit="2" topLeftCell="A3" activePane="bottomLeft" state="frozen"/>
      <selection pane="bottomLeft" activeCell="A3" sqref="A3"/>
    </sheetView>
  </sheetViews>
  <sheetFormatPr defaultColWidth="9.125" defaultRowHeight="12.7" x14ac:dyDescent="0.2"/>
  <cols>
    <col min="1" max="1" width="30.625" style="68" bestFit="1" customWidth="1"/>
    <col min="2" max="2" width="30.5" style="68" customWidth="1"/>
    <col min="3" max="16384" width="9.125" style="68"/>
  </cols>
  <sheetData>
    <row r="1" spans="1:8" x14ac:dyDescent="0.2">
      <c r="C1" s="96" t="s">
        <v>410</v>
      </c>
      <c r="D1" s="96" t="s">
        <v>411</v>
      </c>
      <c r="E1" s="96" t="s">
        <v>408</v>
      </c>
      <c r="F1" s="96" t="s">
        <v>409</v>
      </c>
      <c r="G1" s="96"/>
      <c r="H1" s="96"/>
    </row>
    <row r="2" spans="1:8" ht="13.35" x14ac:dyDescent="0.25">
      <c r="A2" s="73" t="s">
        <v>182</v>
      </c>
      <c r="B2" s="73" t="s">
        <v>183</v>
      </c>
    </row>
    <row r="3" spans="1:8" x14ac:dyDescent="0.2">
      <c r="A3" s="71" t="s">
        <v>163</v>
      </c>
      <c r="B3" s="70" t="s">
        <v>224</v>
      </c>
    </row>
    <row r="4" spans="1:8" x14ac:dyDescent="0.2">
      <c r="A4" s="71" t="s">
        <v>334</v>
      </c>
      <c r="B4" s="70" t="s">
        <v>192</v>
      </c>
    </row>
    <row r="5" spans="1:8" x14ac:dyDescent="0.2">
      <c r="A5" s="71" t="s">
        <v>168</v>
      </c>
      <c r="B5" s="68" t="s">
        <v>187</v>
      </c>
    </row>
    <row r="6" spans="1:8" x14ac:dyDescent="0.2">
      <c r="A6" s="71" t="s">
        <v>344</v>
      </c>
      <c r="B6" s="74" t="s">
        <v>194</v>
      </c>
    </row>
    <row r="7" spans="1:8" x14ac:dyDescent="0.2">
      <c r="A7" s="71" t="s">
        <v>153</v>
      </c>
      <c r="B7" s="68" t="s">
        <v>185</v>
      </c>
    </row>
    <row r="8" spans="1:8" x14ac:dyDescent="0.2">
      <c r="A8" s="71" t="s">
        <v>345</v>
      </c>
      <c r="B8" s="74" t="s">
        <v>188</v>
      </c>
    </row>
    <row r="9" spans="1:8" x14ac:dyDescent="0.2">
      <c r="A9" s="71" t="s">
        <v>132</v>
      </c>
      <c r="B9" s="70" t="s">
        <v>193</v>
      </c>
    </row>
    <row r="10" spans="1:8" x14ac:dyDescent="0.2">
      <c r="A10" s="71" t="s">
        <v>175</v>
      </c>
      <c r="B10" s="70" t="s">
        <v>191</v>
      </c>
    </row>
    <row r="11" spans="1:8" x14ac:dyDescent="0.2">
      <c r="A11" s="71" t="s">
        <v>152</v>
      </c>
      <c r="B11" s="74" t="s">
        <v>195</v>
      </c>
    </row>
    <row r="12" spans="1:8" x14ac:dyDescent="0.2">
      <c r="A12" s="71" t="s">
        <v>157</v>
      </c>
      <c r="B12" s="75" t="s">
        <v>196</v>
      </c>
    </row>
    <row r="13" spans="1:8" x14ac:dyDescent="0.2">
      <c r="A13" s="71" t="s">
        <v>148</v>
      </c>
      <c r="B13" s="70" t="s">
        <v>190</v>
      </c>
    </row>
    <row r="14" spans="1:8" x14ac:dyDescent="0.2">
      <c r="A14" s="69" t="s">
        <v>162</v>
      </c>
      <c r="B14" s="70" t="s">
        <v>248</v>
      </c>
    </row>
    <row r="15" spans="1:8" x14ac:dyDescent="0.2">
      <c r="A15" s="71" t="s">
        <v>337</v>
      </c>
      <c r="B15" s="70" t="s">
        <v>198</v>
      </c>
    </row>
    <row r="16" spans="1:8" x14ac:dyDescent="0.2">
      <c r="A16" s="71" t="s">
        <v>139</v>
      </c>
      <c r="B16" s="70" t="s">
        <v>199</v>
      </c>
    </row>
    <row r="17" spans="1:2" x14ac:dyDescent="0.2">
      <c r="A17" s="71" t="s">
        <v>140</v>
      </c>
      <c r="B17" s="70" t="s">
        <v>200</v>
      </c>
    </row>
    <row r="18" spans="1:2" x14ac:dyDescent="0.2">
      <c r="A18" s="71" t="s">
        <v>133</v>
      </c>
      <c r="B18" s="70" t="s">
        <v>201</v>
      </c>
    </row>
    <row r="19" spans="1:2" x14ac:dyDescent="0.2">
      <c r="A19" s="71" t="s">
        <v>134</v>
      </c>
      <c r="B19" s="70" t="s">
        <v>202</v>
      </c>
    </row>
    <row r="20" spans="1:2" x14ac:dyDescent="0.2">
      <c r="A20" s="71" t="s">
        <v>141</v>
      </c>
      <c r="B20" s="70" t="s">
        <v>204</v>
      </c>
    </row>
    <row r="21" spans="1:2" x14ac:dyDescent="0.2">
      <c r="A21" s="71" t="s">
        <v>149</v>
      </c>
      <c r="B21" s="70" t="s">
        <v>205</v>
      </c>
    </row>
    <row r="22" spans="1:2" ht="12.85" customHeight="1" x14ac:dyDescent="0.2">
      <c r="A22" s="71" t="s">
        <v>170</v>
      </c>
      <c r="B22" s="70" t="s">
        <v>206</v>
      </c>
    </row>
    <row r="23" spans="1:2" ht="12.85" customHeight="1" x14ac:dyDescent="0.2">
      <c r="A23" s="71" t="s">
        <v>341</v>
      </c>
      <c r="B23" s="70" t="s">
        <v>208</v>
      </c>
    </row>
    <row r="24" spans="1:2" x14ac:dyDescent="0.2">
      <c r="A24" s="71" t="s">
        <v>346</v>
      </c>
      <c r="B24" s="70" t="s">
        <v>209</v>
      </c>
    </row>
    <row r="25" spans="1:2" x14ac:dyDescent="0.2">
      <c r="A25" s="71" t="s">
        <v>136</v>
      </c>
      <c r="B25" s="70" t="s">
        <v>210</v>
      </c>
    </row>
    <row r="26" spans="1:2" x14ac:dyDescent="0.2">
      <c r="A26" s="71" t="s">
        <v>333</v>
      </c>
      <c r="B26" s="70" t="s">
        <v>186</v>
      </c>
    </row>
    <row r="27" spans="1:2" x14ac:dyDescent="0.2">
      <c r="A27" s="71" t="s">
        <v>143</v>
      </c>
      <c r="B27" s="74" t="s">
        <v>211</v>
      </c>
    </row>
    <row r="28" spans="1:2" ht="12.85" customHeight="1" x14ac:dyDescent="0.2">
      <c r="A28" s="71" t="s">
        <v>144</v>
      </c>
      <c r="B28" s="70" t="s">
        <v>212</v>
      </c>
    </row>
    <row r="29" spans="1:2" ht="12.85" customHeight="1" x14ac:dyDescent="0.2">
      <c r="A29" s="69" t="s">
        <v>233</v>
      </c>
      <c r="B29" s="70" t="s">
        <v>235</v>
      </c>
    </row>
    <row r="30" spans="1:2" x14ac:dyDescent="0.2">
      <c r="A30" s="71" t="s">
        <v>137</v>
      </c>
      <c r="B30" s="70" t="s">
        <v>213</v>
      </c>
    </row>
    <row r="31" spans="1:2" x14ac:dyDescent="0.2">
      <c r="A31" s="71" t="s">
        <v>336</v>
      </c>
      <c r="B31" s="70" t="s">
        <v>197</v>
      </c>
    </row>
    <row r="32" spans="1:2" x14ac:dyDescent="0.2">
      <c r="A32" s="71" t="s">
        <v>338</v>
      </c>
      <c r="B32" s="70" t="s">
        <v>207</v>
      </c>
    </row>
    <row r="33" spans="1:2" x14ac:dyDescent="0.2">
      <c r="A33" s="71" t="s">
        <v>145</v>
      </c>
      <c r="B33" s="68" t="s">
        <v>184</v>
      </c>
    </row>
    <row r="34" spans="1:2" x14ac:dyDescent="0.2">
      <c r="A34" s="71" t="s">
        <v>339</v>
      </c>
      <c r="B34" s="70" t="s">
        <v>214</v>
      </c>
    </row>
    <row r="35" spans="1:2" x14ac:dyDescent="0.2">
      <c r="A35" s="71" t="s">
        <v>325</v>
      </c>
      <c r="B35" s="70" t="s">
        <v>215</v>
      </c>
    </row>
    <row r="36" spans="1:2" x14ac:dyDescent="0.2">
      <c r="A36" s="71" t="s">
        <v>146</v>
      </c>
      <c r="B36" s="70" t="s">
        <v>216</v>
      </c>
    </row>
    <row r="37" spans="1:2" x14ac:dyDescent="0.2">
      <c r="A37" s="71" t="s">
        <v>154</v>
      </c>
      <c r="B37" s="70" t="s">
        <v>217</v>
      </c>
    </row>
    <row r="38" spans="1:2" x14ac:dyDescent="0.2">
      <c r="A38" s="71" t="s">
        <v>177</v>
      </c>
      <c r="B38" s="70" t="s">
        <v>218</v>
      </c>
    </row>
    <row r="39" spans="1:2" x14ac:dyDescent="0.2">
      <c r="A39" s="71" t="s">
        <v>147</v>
      </c>
      <c r="B39" s="70" t="s">
        <v>222</v>
      </c>
    </row>
    <row r="40" spans="1:2" x14ac:dyDescent="0.2">
      <c r="A40" s="71" t="s">
        <v>343</v>
      </c>
      <c r="B40" s="72" t="s">
        <v>231</v>
      </c>
    </row>
    <row r="41" spans="1:2" x14ac:dyDescent="0.2">
      <c r="A41" s="71" t="s">
        <v>315</v>
      </c>
      <c r="B41" s="70" t="s">
        <v>316</v>
      </c>
    </row>
    <row r="42" spans="1:2" x14ac:dyDescent="0.2">
      <c r="A42" s="71" t="s">
        <v>335</v>
      </c>
      <c r="B42" s="70" t="s">
        <v>189</v>
      </c>
    </row>
    <row r="43" spans="1:2" x14ac:dyDescent="0.2">
      <c r="A43" s="71" t="s">
        <v>340</v>
      </c>
      <c r="B43" s="70" t="s">
        <v>223</v>
      </c>
    </row>
    <row r="44" spans="1:2" x14ac:dyDescent="0.2">
      <c r="A44" s="69" t="s">
        <v>164</v>
      </c>
      <c r="B44" s="72" t="s">
        <v>230</v>
      </c>
    </row>
    <row r="45" spans="1:2" x14ac:dyDescent="0.2">
      <c r="A45" s="69" t="s">
        <v>229</v>
      </c>
      <c r="B45" s="72" t="s">
        <v>228</v>
      </c>
    </row>
    <row r="46" spans="1:2" x14ac:dyDescent="0.2">
      <c r="A46" s="69" t="s">
        <v>318</v>
      </c>
      <c r="B46" s="70" t="s">
        <v>232</v>
      </c>
    </row>
    <row r="47" spans="1:2" x14ac:dyDescent="0.2">
      <c r="A47" s="69" t="s">
        <v>165</v>
      </c>
      <c r="B47" s="72" t="s">
        <v>227</v>
      </c>
    </row>
    <row r="48" spans="1:2" x14ac:dyDescent="0.2">
      <c r="A48" s="69" t="s">
        <v>161</v>
      </c>
      <c r="B48" s="68" t="s">
        <v>225</v>
      </c>
    </row>
    <row r="49" spans="1:2" x14ac:dyDescent="0.2">
      <c r="A49" s="71" t="s">
        <v>342</v>
      </c>
      <c r="B49" s="70" t="s">
        <v>203</v>
      </c>
    </row>
    <row r="50" spans="1:2" x14ac:dyDescent="0.2">
      <c r="A50" s="71" t="s">
        <v>178</v>
      </c>
      <c r="B50" s="70" t="s">
        <v>226</v>
      </c>
    </row>
    <row r="51" spans="1:2" x14ac:dyDescent="0.2">
      <c r="A51" s="71" t="s">
        <v>150</v>
      </c>
      <c r="B51" s="70" t="s">
        <v>220</v>
      </c>
    </row>
    <row r="52" spans="1:2" x14ac:dyDescent="0.2">
      <c r="A52" s="71" t="s">
        <v>151</v>
      </c>
      <c r="B52" s="70" t="s">
        <v>221</v>
      </c>
    </row>
    <row r="54" spans="1:2" x14ac:dyDescent="0.2">
      <c r="A54" s="69"/>
    </row>
    <row r="55" spans="1:2" x14ac:dyDescent="0.2">
      <c r="A55" s="69"/>
    </row>
    <row r="57" spans="1:2" x14ac:dyDescent="0.2">
      <c r="A57" s="69"/>
    </row>
  </sheetData>
  <sheetProtection algorithmName="SHA-512" hashValue="h82pE2LbOaMlPmCNlTx6zE3B3xbeWlz+bcsKS0mG1Nigl00tYn7LOpxkEoQJo08EpT2CMaE6WCfH5SZbiHgFRQ==" saltValue="ADELXyzOX4S9ZfiMHshbvw==" spinCount="100000" sheet="1" objects="1" scenarios="1"/>
  <autoFilter ref="A2:B2" xr:uid="{2BE2D406-53BC-4BEC-8874-260798541DB6}">
    <sortState xmlns:xlrd2="http://schemas.microsoft.com/office/spreadsheetml/2017/richdata2" ref="A3:B52">
      <sortCondition ref="A2"/>
    </sortState>
  </autoFilter>
  <pageMargins left="0.25" right="0.25" top="0.5" bottom="0.5" header="0.15" footer="0.15"/>
  <pageSetup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59"/>
  <sheetViews>
    <sheetView view="pageBreakPreview" zoomScale="85" zoomScaleNormal="85" zoomScaleSheetLayoutView="85" workbookViewId="0">
      <selection activeCell="H6" sqref="H6"/>
    </sheetView>
  </sheetViews>
  <sheetFormatPr defaultRowHeight="12.7" x14ac:dyDescent="0.2"/>
  <cols>
    <col min="1" max="1" width="30.875" customWidth="1"/>
    <col min="2" max="2" width="3.625" customWidth="1"/>
    <col min="3" max="52" width="4.125" customWidth="1"/>
  </cols>
  <sheetData>
    <row r="1" spans="1:52" ht="156.69999999999999" thickBot="1" x14ac:dyDescent="0.25">
      <c r="A1" s="8" t="s">
        <v>166</v>
      </c>
      <c r="B1" s="8"/>
      <c r="C1" s="45" t="s">
        <v>169</v>
      </c>
      <c r="D1" s="46" t="s">
        <v>159</v>
      </c>
      <c r="E1" s="45" t="s">
        <v>168</v>
      </c>
      <c r="F1" s="46" t="s">
        <v>153</v>
      </c>
      <c r="G1" s="45" t="s">
        <v>131</v>
      </c>
      <c r="H1" s="45" t="s">
        <v>132</v>
      </c>
      <c r="I1" s="45" t="s">
        <v>138</v>
      </c>
      <c r="J1" s="45" t="s">
        <v>175</v>
      </c>
      <c r="K1" s="45" t="s">
        <v>130</v>
      </c>
      <c r="L1" s="45" t="s">
        <v>152</v>
      </c>
      <c r="M1" s="45" t="s">
        <v>157</v>
      </c>
      <c r="N1" s="45" t="s">
        <v>148</v>
      </c>
      <c r="O1" s="46" t="s">
        <v>160</v>
      </c>
      <c r="P1" s="45" t="s">
        <v>172</v>
      </c>
      <c r="Q1" s="45" t="s">
        <v>139</v>
      </c>
      <c r="R1" s="45" t="s">
        <v>140</v>
      </c>
      <c r="S1" s="45" t="s">
        <v>133</v>
      </c>
      <c r="T1" s="45" t="s">
        <v>134</v>
      </c>
      <c r="U1" s="45" t="s">
        <v>173</v>
      </c>
      <c r="V1" s="45" t="s">
        <v>141</v>
      </c>
      <c r="W1" s="45" t="s">
        <v>149</v>
      </c>
      <c r="X1" s="45" t="s">
        <v>170</v>
      </c>
      <c r="Y1" s="45" t="s">
        <v>174</v>
      </c>
      <c r="Z1" s="45" t="s">
        <v>142</v>
      </c>
      <c r="AA1" s="46" t="s">
        <v>135</v>
      </c>
      <c r="AB1" s="45" t="s">
        <v>136</v>
      </c>
      <c r="AC1" s="45" t="s">
        <v>143</v>
      </c>
      <c r="AD1" s="45" t="s">
        <v>144</v>
      </c>
      <c r="AE1" s="45" t="s">
        <v>137</v>
      </c>
      <c r="AF1" s="45" t="s">
        <v>145</v>
      </c>
      <c r="AG1" s="45" t="s">
        <v>167</v>
      </c>
      <c r="AH1" s="47" t="s">
        <v>176</v>
      </c>
      <c r="AI1" s="46" t="s">
        <v>146</v>
      </c>
      <c r="AJ1" s="45" t="s">
        <v>154</v>
      </c>
      <c r="AK1" s="45" t="s">
        <v>177</v>
      </c>
      <c r="AL1" s="45" t="s">
        <v>147</v>
      </c>
      <c r="AM1" s="45" t="s">
        <v>156</v>
      </c>
      <c r="AN1" s="46" t="s">
        <v>158</v>
      </c>
      <c r="AO1" s="45" t="s">
        <v>178</v>
      </c>
      <c r="AP1" s="45" t="s">
        <v>150</v>
      </c>
      <c r="AQ1" s="45" t="s">
        <v>151</v>
      </c>
      <c r="AR1" s="45" t="s">
        <v>171</v>
      </c>
      <c r="AS1" s="46" t="s">
        <v>163</v>
      </c>
      <c r="AT1" s="48" t="s">
        <v>162</v>
      </c>
      <c r="AU1" s="49" t="s">
        <v>233</v>
      </c>
      <c r="AV1" s="49" t="s">
        <v>234</v>
      </c>
      <c r="AW1" s="49" t="s">
        <v>164</v>
      </c>
      <c r="AX1" s="49" t="s">
        <v>229</v>
      </c>
      <c r="AY1" s="50" t="s">
        <v>165</v>
      </c>
      <c r="AZ1" s="49" t="s">
        <v>161</v>
      </c>
    </row>
    <row r="2" spans="1:52" ht="14" thickBot="1" x14ac:dyDescent="0.3">
      <c r="A2" s="8"/>
      <c r="B2" s="8"/>
      <c r="C2" s="53">
        <v>1</v>
      </c>
      <c r="D2" s="53">
        <v>2</v>
      </c>
      <c r="E2" s="53">
        <v>3</v>
      </c>
      <c r="F2" s="53">
        <v>4</v>
      </c>
      <c r="G2" s="53">
        <v>5</v>
      </c>
      <c r="H2" s="53">
        <v>6</v>
      </c>
      <c r="I2" s="53">
        <v>7</v>
      </c>
      <c r="J2" s="53">
        <v>8</v>
      </c>
      <c r="K2" s="53">
        <v>9</v>
      </c>
      <c r="L2" s="53">
        <v>10</v>
      </c>
      <c r="M2" s="53">
        <v>11</v>
      </c>
      <c r="N2" s="53">
        <v>12</v>
      </c>
      <c r="O2" s="53">
        <v>13</v>
      </c>
      <c r="P2" s="53">
        <v>14</v>
      </c>
      <c r="Q2" s="53">
        <v>15</v>
      </c>
      <c r="R2" s="53">
        <v>16</v>
      </c>
      <c r="S2" s="53">
        <v>17</v>
      </c>
      <c r="T2" s="53">
        <v>18</v>
      </c>
      <c r="U2" s="53">
        <v>19</v>
      </c>
      <c r="V2" s="53">
        <v>20</v>
      </c>
      <c r="W2" s="53">
        <v>21</v>
      </c>
      <c r="X2" s="53">
        <v>22</v>
      </c>
      <c r="Y2" s="53">
        <v>23</v>
      </c>
      <c r="Z2" s="53">
        <v>24</v>
      </c>
      <c r="AA2" s="53">
        <v>25</v>
      </c>
      <c r="AB2" s="53">
        <v>26</v>
      </c>
      <c r="AC2" s="53">
        <v>27</v>
      </c>
      <c r="AD2" s="53">
        <v>28</v>
      </c>
      <c r="AE2" s="53">
        <v>29</v>
      </c>
      <c r="AF2" s="53">
        <v>30</v>
      </c>
      <c r="AG2" s="53">
        <v>31</v>
      </c>
      <c r="AH2" s="53">
        <v>32</v>
      </c>
      <c r="AI2" s="53">
        <v>33</v>
      </c>
      <c r="AJ2" s="53">
        <v>34</v>
      </c>
      <c r="AK2" s="53">
        <v>35</v>
      </c>
      <c r="AL2" s="53">
        <v>36</v>
      </c>
      <c r="AM2" s="53">
        <v>37</v>
      </c>
      <c r="AN2" s="53">
        <v>38</v>
      </c>
      <c r="AO2" s="53">
        <v>39</v>
      </c>
      <c r="AP2" s="53">
        <v>40</v>
      </c>
      <c r="AQ2" s="53">
        <v>41</v>
      </c>
      <c r="AR2" s="53">
        <v>42</v>
      </c>
      <c r="AS2" s="53">
        <v>43</v>
      </c>
      <c r="AT2" s="53">
        <v>44</v>
      </c>
      <c r="AU2" s="53">
        <v>45</v>
      </c>
      <c r="AV2" s="53">
        <v>46</v>
      </c>
      <c r="AW2" s="53">
        <v>47</v>
      </c>
      <c r="AX2" s="53">
        <v>48</v>
      </c>
      <c r="AY2" s="53">
        <v>49</v>
      </c>
      <c r="AZ2" s="53">
        <v>50</v>
      </c>
    </row>
    <row r="3" spans="1:52" ht="15.35" thickBot="1" x14ac:dyDescent="0.3">
      <c r="A3" s="7" t="str">
        <f>C1</f>
        <v>Beard (Pre-K &amp; McCarthy)</v>
      </c>
      <c r="B3" s="53">
        <v>1</v>
      </c>
      <c r="C3" s="9" t="s">
        <v>155</v>
      </c>
      <c r="D3" s="9" t="s">
        <v>236</v>
      </c>
      <c r="E3" s="9" t="s">
        <v>237</v>
      </c>
      <c r="F3" s="9" t="s">
        <v>236</v>
      </c>
      <c r="G3" s="9" t="s">
        <v>237</v>
      </c>
      <c r="H3" s="9" t="s">
        <v>238</v>
      </c>
      <c r="I3" s="9" t="s">
        <v>242</v>
      </c>
      <c r="J3" s="9" t="s">
        <v>236</v>
      </c>
      <c r="K3" s="9" t="s">
        <v>244</v>
      </c>
      <c r="L3" s="9" t="s">
        <v>237</v>
      </c>
      <c r="M3" s="9" t="s">
        <v>245</v>
      </c>
      <c r="N3" s="9" t="s">
        <v>237</v>
      </c>
      <c r="O3" s="9" t="s">
        <v>242</v>
      </c>
      <c r="P3" s="9" t="s">
        <v>237</v>
      </c>
      <c r="Q3" s="9" t="s">
        <v>237</v>
      </c>
      <c r="R3" s="9" t="s">
        <v>243</v>
      </c>
      <c r="S3" s="9" t="s">
        <v>245</v>
      </c>
      <c r="T3" s="9" t="s">
        <v>239</v>
      </c>
      <c r="U3" s="9" t="s">
        <v>236</v>
      </c>
      <c r="V3" s="9" t="s">
        <v>245</v>
      </c>
      <c r="W3" s="9" t="s">
        <v>245</v>
      </c>
      <c r="X3" s="9" t="s">
        <v>242</v>
      </c>
      <c r="Y3" s="9" t="s">
        <v>236</v>
      </c>
      <c r="Z3" s="9" t="s">
        <v>241</v>
      </c>
      <c r="AA3" s="9" t="s">
        <v>243</v>
      </c>
      <c r="AB3" s="9" t="s">
        <v>239</v>
      </c>
      <c r="AC3" s="9" t="s">
        <v>242</v>
      </c>
      <c r="AD3" s="9" t="s">
        <v>239</v>
      </c>
      <c r="AE3" s="9" t="s">
        <v>245</v>
      </c>
      <c r="AF3" s="9" t="s">
        <v>243</v>
      </c>
      <c r="AG3" s="9" t="s">
        <v>238</v>
      </c>
      <c r="AH3" s="9" t="s">
        <v>238</v>
      </c>
      <c r="AI3" s="9" t="s">
        <v>236</v>
      </c>
      <c r="AJ3" s="9" t="s">
        <v>239</v>
      </c>
      <c r="AK3" s="9" t="s">
        <v>238</v>
      </c>
      <c r="AL3" s="9" t="s">
        <v>236</v>
      </c>
      <c r="AM3" s="9" t="s">
        <v>236</v>
      </c>
      <c r="AN3" s="10">
        <v>2</v>
      </c>
      <c r="AO3" s="9" t="s">
        <v>241</v>
      </c>
      <c r="AP3" s="9" t="s">
        <v>238</v>
      </c>
      <c r="AQ3" s="9" t="s">
        <v>239</v>
      </c>
      <c r="AR3" s="9" t="s">
        <v>236</v>
      </c>
      <c r="AS3" s="9" t="s">
        <v>238</v>
      </c>
      <c r="AT3" s="9" t="s">
        <v>243</v>
      </c>
      <c r="AU3" s="9" t="s">
        <v>244</v>
      </c>
      <c r="AV3" s="9" t="s">
        <v>236</v>
      </c>
      <c r="AW3" s="9" t="s">
        <v>237</v>
      </c>
      <c r="AX3" s="9" t="s">
        <v>243</v>
      </c>
      <c r="AY3" s="11" t="s">
        <v>236</v>
      </c>
      <c r="AZ3" s="9" t="s">
        <v>237</v>
      </c>
    </row>
    <row r="4" spans="1:52" ht="15.35" thickBot="1" x14ac:dyDescent="0.3">
      <c r="A4" s="7" t="str">
        <f>D1</f>
        <v>Bellevue MSAP</v>
      </c>
      <c r="B4" s="53">
        <v>2</v>
      </c>
      <c r="C4" s="9" t="s">
        <v>236</v>
      </c>
      <c r="D4" s="9" t="s">
        <v>155</v>
      </c>
      <c r="E4" s="9" t="s">
        <v>236</v>
      </c>
      <c r="F4" s="9" t="s">
        <v>237</v>
      </c>
      <c r="G4" s="9" t="s">
        <v>239</v>
      </c>
      <c r="H4" s="9" t="s">
        <v>242</v>
      </c>
      <c r="I4" s="9" t="s">
        <v>238</v>
      </c>
      <c r="J4" s="9" t="s">
        <v>244</v>
      </c>
      <c r="K4" s="9" t="s">
        <v>238</v>
      </c>
      <c r="L4" s="9" t="s">
        <v>245</v>
      </c>
      <c r="M4" s="9" t="s">
        <v>246</v>
      </c>
      <c r="N4" s="9" t="s">
        <v>245</v>
      </c>
      <c r="O4" s="9" t="s">
        <v>236</v>
      </c>
      <c r="P4" s="9" t="s">
        <v>239</v>
      </c>
      <c r="Q4" s="9" t="s">
        <v>239</v>
      </c>
      <c r="R4" s="9" t="s">
        <v>238</v>
      </c>
      <c r="S4" s="9" t="s">
        <v>245</v>
      </c>
      <c r="T4" s="9" t="s">
        <v>246</v>
      </c>
      <c r="U4" s="9" t="s">
        <v>243</v>
      </c>
      <c r="V4" s="9" t="s">
        <v>249</v>
      </c>
      <c r="W4" s="9" t="s">
        <v>241</v>
      </c>
      <c r="X4" s="9" t="s">
        <v>238</v>
      </c>
      <c r="Y4" s="9" t="s">
        <v>237</v>
      </c>
      <c r="Z4" s="9" t="s">
        <v>246</v>
      </c>
      <c r="AA4" s="9" t="s">
        <v>245</v>
      </c>
      <c r="AB4" s="9" t="s">
        <v>245</v>
      </c>
      <c r="AC4" s="9" t="s">
        <v>237</v>
      </c>
      <c r="AD4" s="9" t="s">
        <v>246</v>
      </c>
      <c r="AE4" s="9" t="s">
        <v>241</v>
      </c>
      <c r="AF4" s="9" t="s">
        <v>238</v>
      </c>
      <c r="AG4" s="9" t="s">
        <v>242</v>
      </c>
      <c r="AH4" s="9" t="s">
        <v>236</v>
      </c>
      <c r="AI4" s="9" t="s">
        <v>242</v>
      </c>
      <c r="AJ4" s="9" t="s">
        <v>246</v>
      </c>
      <c r="AK4" s="9" t="s">
        <v>238</v>
      </c>
      <c r="AL4" s="9" t="s">
        <v>236</v>
      </c>
      <c r="AM4" s="9" t="s">
        <v>244</v>
      </c>
      <c r="AN4" s="10">
        <v>3</v>
      </c>
      <c r="AO4" s="9" t="s">
        <v>246</v>
      </c>
      <c r="AP4" s="9" t="s">
        <v>238</v>
      </c>
      <c r="AQ4" s="9" t="s">
        <v>246</v>
      </c>
      <c r="AR4" s="9" t="s">
        <v>236</v>
      </c>
      <c r="AS4" s="9" t="s">
        <v>243</v>
      </c>
      <c r="AT4" s="9" t="s">
        <v>239</v>
      </c>
      <c r="AU4" s="9" t="s">
        <v>242</v>
      </c>
      <c r="AV4" s="9" t="s">
        <v>236</v>
      </c>
      <c r="AW4" s="9" t="s">
        <v>239</v>
      </c>
      <c r="AX4" s="9" t="s">
        <v>238</v>
      </c>
      <c r="AY4" s="11" t="s">
        <v>238</v>
      </c>
      <c r="AZ4" s="9" t="s">
        <v>239</v>
      </c>
    </row>
    <row r="5" spans="1:52" ht="15.35" thickBot="1" x14ac:dyDescent="0.3">
      <c r="A5" s="51" t="str">
        <f>E1</f>
        <v>BOVA / Mailroom / Printshop</v>
      </c>
      <c r="B5" s="53">
        <v>3</v>
      </c>
      <c r="C5" s="9" t="s">
        <v>237</v>
      </c>
      <c r="D5" s="9" t="s">
        <v>236</v>
      </c>
      <c r="E5" s="9" t="s">
        <v>155</v>
      </c>
      <c r="F5" s="9" t="s">
        <v>237</v>
      </c>
      <c r="G5" s="9" t="s">
        <v>241</v>
      </c>
      <c r="H5" s="9" t="s">
        <v>237</v>
      </c>
      <c r="I5" s="9" t="s">
        <v>243</v>
      </c>
      <c r="J5" s="9" t="s">
        <v>242</v>
      </c>
      <c r="K5" s="9" t="s">
        <v>237</v>
      </c>
      <c r="L5" s="9" t="s">
        <v>237</v>
      </c>
      <c r="M5" s="9" t="s">
        <v>245</v>
      </c>
      <c r="N5" s="9" t="s">
        <v>245</v>
      </c>
      <c r="O5" s="9" t="s">
        <v>237</v>
      </c>
      <c r="P5" s="9" t="s">
        <v>241</v>
      </c>
      <c r="Q5" s="9" t="s">
        <v>238</v>
      </c>
      <c r="R5" s="9" t="s">
        <v>244</v>
      </c>
      <c r="S5" s="9" t="s">
        <v>237</v>
      </c>
      <c r="T5" s="9" t="s">
        <v>243</v>
      </c>
      <c r="U5" s="9" t="s">
        <v>239</v>
      </c>
      <c r="V5" s="9" t="s">
        <v>245</v>
      </c>
      <c r="W5" s="9" t="s">
        <v>246</v>
      </c>
      <c r="X5" s="9" t="s">
        <v>238</v>
      </c>
      <c r="Y5" s="9" t="s">
        <v>236</v>
      </c>
      <c r="Z5" s="9" t="s">
        <v>239</v>
      </c>
      <c r="AA5" s="9" t="s">
        <v>239</v>
      </c>
      <c r="AB5" s="9" t="s">
        <v>243</v>
      </c>
      <c r="AC5" s="9" t="s">
        <v>239</v>
      </c>
      <c r="AD5" s="9" t="s">
        <v>249</v>
      </c>
      <c r="AE5" s="9" t="s">
        <v>246</v>
      </c>
      <c r="AF5" s="9" t="s">
        <v>242</v>
      </c>
      <c r="AG5" s="9" t="s">
        <v>242</v>
      </c>
      <c r="AH5" s="9" t="s">
        <v>244</v>
      </c>
      <c r="AI5" s="9" t="s">
        <v>237</v>
      </c>
      <c r="AJ5" s="9" t="s">
        <v>243</v>
      </c>
      <c r="AK5" s="9" t="s">
        <v>242</v>
      </c>
      <c r="AL5" s="9" t="s">
        <v>236</v>
      </c>
      <c r="AM5" s="9" t="s">
        <v>236</v>
      </c>
      <c r="AN5" s="10">
        <v>2</v>
      </c>
      <c r="AO5" s="9" t="s">
        <v>243</v>
      </c>
      <c r="AP5" s="9" t="s">
        <v>245</v>
      </c>
      <c r="AQ5" s="9" t="s">
        <v>243</v>
      </c>
      <c r="AR5" s="9" t="s">
        <v>242</v>
      </c>
      <c r="AS5" s="9" t="s">
        <v>245</v>
      </c>
      <c r="AT5" s="9" t="s">
        <v>239</v>
      </c>
      <c r="AU5" s="9" t="s">
        <v>236</v>
      </c>
      <c r="AV5" s="9" t="s">
        <v>243</v>
      </c>
      <c r="AW5" s="9" t="s">
        <v>246</v>
      </c>
      <c r="AX5" s="9" t="s">
        <v>244</v>
      </c>
      <c r="AY5" s="11" t="s">
        <v>239</v>
      </c>
      <c r="AZ5" s="9" t="s">
        <v>243</v>
      </c>
    </row>
    <row r="6" spans="1:52" ht="15.35" thickBot="1" x14ac:dyDescent="0.3">
      <c r="A6" s="51" t="str">
        <f>F1</f>
        <v>Central Offices</v>
      </c>
      <c r="B6" s="53">
        <v>4</v>
      </c>
      <c r="C6" s="9" t="s">
        <v>236</v>
      </c>
      <c r="D6" s="9" t="s">
        <v>237</v>
      </c>
      <c r="E6" s="9" t="s">
        <v>238</v>
      </c>
      <c r="F6" s="9" t="s">
        <v>155</v>
      </c>
      <c r="G6" s="9" t="s">
        <v>239</v>
      </c>
      <c r="H6" s="9" t="s">
        <v>239</v>
      </c>
      <c r="I6" s="9" t="s">
        <v>237</v>
      </c>
      <c r="J6" s="9" t="s">
        <v>238</v>
      </c>
      <c r="K6" s="9" t="s">
        <v>242</v>
      </c>
      <c r="L6" s="9" t="s">
        <v>236</v>
      </c>
      <c r="M6" s="9" t="s">
        <v>237</v>
      </c>
      <c r="N6" s="9" t="s">
        <v>238</v>
      </c>
      <c r="O6" s="9" t="s">
        <v>237</v>
      </c>
      <c r="P6" s="9" t="s">
        <v>239</v>
      </c>
      <c r="Q6" s="9" t="s">
        <v>236</v>
      </c>
      <c r="R6" s="9" t="s">
        <v>237</v>
      </c>
      <c r="S6" s="9" t="s">
        <v>243</v>
      </c>
      <c r="T6" s="9" t="s">
        <v>238</v>
      </c>
      <c r="U6" s="9" t="s">
        <v>238</v>
      </c>
      <c r="V6" s="9" t="s">
        <v>237</v>
      </c>
      <c r="W6" s="9" t="s">
        <v>237</v>
      </c>
      <c r="X6" s="9" t="s">
        <v>244</v>
      </c>
      <c r="Y6" s="9" t="s">
        <v>244</v>
      </c>
      <c r="Z6" s="9" t="s">
        <v>239</v>
      </c>
      <c r="AA6" s="9" t="s">
        <v>236</v>
      </c>
      <c r="AB6" s="9" t="s">
        <v>238</v>
      </c>
      <c r="AC6" s="9" t="s">
        <v>238</v>
      </c>
      <c r="AD6" s="9" t="s">
        <v>246</v>
      </c>
      <c r="AE6" s="9" t="s">
        <v>237</v>
      </c>
      <c r="AF6" s="9" t="s">
        <v>243</v>
      </c>
      <c r="AG6" s="9" t="s">
        <v>238</v>
      </c>
      <c r="AH6" s="9" t="s">
        <v>238</v>
      </c>
      <c r="AI6" s="9" t="s">
        <v>243</v>
      </c>
      <c r="AJ6" s="9" t="s">
        <v>237</v>
      </c>
      <c r="AK6" s="9" t="s">
        <v>236</v>
      </c>
      <c r="AL6" s="9" t="s">
        <v>242</v>
      </c>
      <c r="AM6" s="9" t="s">
        <v>238</v>
      </c>
      <c r="AN6" s="10">
        <v>1</v>
      </c>
      <c r="AO6" s="9" t="s">
        <v>239</v>
      </c>
      <c r="AP6" s="9" t="s">
        <v>239</v>
      </c>
      <c r="AQ6" s="9" t="s">
        <v>237</v>
      </c>
      <c r="AR6" s="9" t="s">
        <v>236</v>
      </c>
      <c r="AS6" s="9" t="s">
        <v>243</v>
      </c>
      <c r="AT6" s="9" t="s">
        <v>236</v>
      </c>
      <c r="AU6" s="9" t="s">
        <v>236</v>
      </c>
      <c r="AV6" s="9" t="s">
        <v>237</v>
      </c>
      <c r="AW6" s="9" t="s">
        <v>239</v>
      </c>
      <c r="AX6" s="9" t="s">
        <v>243</v>
      </c>
      <c r="AY6" s="11" t="s">
        <v>243</v>
      </c>
      <c r="AZ6" s="9" t="s">
        <v>242</v>
      </c>
    </row>
    <row r="7" spans="1:52" ht="15.35" thickBot="1" x14ac:dyDescent="0.3">
      <c r="A7" s="7" t="str">
        <f>G1</f>
        <v>Clary</v>
      </c>
      <c r="B7" s="53">
        <v>5</v>
      </c>
      <c r="C7" s="9" t="s">
        <v>237</v>
      </c>
      <c r="D7" s="9" t="s">
        <v>239</v>
      </c>
      <c r="E7" s="9" t="s">
        <v>241</v>
      </c>
      <c r="F7" s="9" t="s">
        <v>239</v>
      </c>
      <c r="G7" s="9" t="s">
        <v>155</v>
      </c>
      <c r="H7" s="9" t="s">
        <v>243</v>
      </c>
      <c r="I7" s="9" t="s">
        <v>238</v>
      </c>
      <c r="J7" s="9" t="s">
        <v>245</v>
      </c>
      <c r="K7" s="9" t="s">
        <v>243</v>
      </c>
      <c r="L7" s="9" t="s">
        <v>241</v>
      </c>
      <c r="M7" s="9" t="s">
        <v>249</v>
      </c>
      <c r="N7" s="9" t="s">
        <v>245</v>
      </c>
      <c r="O7" s="9" t="s">
        <v>238</v>
      </c>
      <c r="P7" s="9" t="s">
        <v>244</v>
      </c>
      <c r="Q7" s="9" t="s">
        <v>241</v>
      </c>
      <c r="R7" s="9" t="s">
        <v>241</v>
      </c>
      <c r="S7" s="9" t="s">
        <v>240</v>
      </c>
      <c r="T7" s="9" t="s">
        <v>240</v>
      </c>
      <c r="U7" s="9" t="s">
        <v>243</v>
      </c>
      <c r="V7" s="9" t="s">
        <v>250</v>
      </c>
      <c r="W7" s="9" t="s">
        <v>240</v>
      </c>
      <c r="X7" s="9" t="s">
        <v>239</v>
      </c>
      <c r="Y7" s="9" t="s">
        <v>245</v>
      </c>
      <c r="Z7" s="9" t="s">
        <v>250</v>
      </c>
      <c r="AA7" s="9" t="s">
        <v>241</v>
      </c>
      <c r="AB7" s="9" t="s">
        <v>249</v>
      </c>
      <c r="AC7" s="9" t="s">
        <v>236</v>
      </c>
      <c r="AD7" s="9" t="s">
        <v>242</v>
      </c>
      <c r="AE7" s="9" t="s">
        <v>249</v>
      </c>
      <c r="AF7" s="9" t="s">
        <v>240</v>
      </c>
      <c r="AG7" s="9" t="s">
        <v>246</v>
      </c>
      <c r="AH7" s="9" t="s">
        <v>246</v>
      </c>
      <c r="AI7" s="9" t="s">
        <v>237</v>
      </c>
      <c r="AJ7" s="9" t="s">
        <v>249</v>
      </c>
      <c r="AK7" s="9" t="s">
        <v>246</v>
      </c>
      <c r="AL7" s="9" t="s">
        <v>245</v>
      </c>
      <c r="AM7" s="9" t="s">
        <v>239</v>
      </c>
      <c r="AN7" s="10">
        <v>4.5</v>
      </c>
      <c r="AO7" s="9" t="s">
        <v>250</v>
      </c>
      <c r="AP7" s="9" t="s">
        <v>236</v>
      </c>
      <c r="AQ7" s="9" t="s">
        <v>240</v>
      </c>
      <c r="AR7" s="9" t="s">
        <v>245</v>
      </c>
      <c r="AS7" s="9" t="s">
        <v>242</v>
      </c>
      <c r="AT7" s="9" t="s">
        <v>246</v>
      </c>
      <c r="AU7" s="9" t="s">
        <v>243</v>
      </c>
      <c r="AV7" s="9" t="s">
        <v>238</v>
      </c>
      <c r="AW7" s="9" t="s">
        <v>244</v>
      </c>
      <c r="AX7" s="9" t="s">
        <v>249</v>
      </c>
      <c r="AY7" s="11" t="s">
        <v>236</v>
      </c>
      <c r="AZ7" s="9" t="s">
        <v>241</v>
      </c>
    </row>
    <row r="8" spans="1:52" ht="15.35" thickBot="1" x14ac:dyDescent="0.3">
      <c r="A8" s="7" t="str">
        <f>H1</f>
        <v>Corcoran</v>
      </c>
      <c r="B8" s="53">
        <v>6</v>
      </c>
      <c r="C8" s="9" t="s">
        <v>238</v>
      </c>
      <c r="D8" s="9" t="s">
        <v>242</v>
      </c>
      <c r="E8" s="9" t="s">
        <v>237</v>
      </c>
      <c r="F8" s="9" t="s">
        <v>239</v>
      </c>
      <c r="G8" s="9" t="s">
        <v>243</v>
      </c>
      <c r="H8" s="9" t="s">
        <v>155</v>
      </c>
      <c r="I8" s="9" t="s">
        <v>236</v>
      </c>
      <c r="J8" s="9" t="s">
        <v>236</v>
      </c>
      <c r="K8" s="9" t="s">
        <v>237</v>
      </c>
      <c r="L8" s="9" t="s">
        <v>246</v>
      </c>
      <c r="M8" s="9" t="s">
        <v>240</v>
      </c>
      <c r="N8" s="9" t="s">
        <v>245</v>
      </c>
      <c r="O8" s="9" t="s">
        <v>242</v>
      </c>
      <c r="P8" s="9" t="s">
        <v>243</v>
      </c>
      <c r="Q8" s="9" t="s">
        <v>245</v>
      </c>
      <c r="R8" s="9" t="s">
        <v>237</v>
      </c>
      <c r="S8" s="9" t="s">
        <v>241</v>
      </c>
      <c r="T8" s="9" t="s">
        <v>249</v>
      </c>
      <c r="U8" s="9" t="s">
        <v>243</v>
      </c>
      <c r="V8" s="9" t="s">
        <v>240</v>
      </c>
      <c r="W8" s="9" t="s">
        <v>240</v>
      </c>
      <c r="X8" s="9" t="s">
        <v>243</v>
      </c>
      <c r="Y8" s="9" t="s">
        <v>239</v>
      </c>
      <c r="Z8" s="9" t="s">
        <v>249</v>
      </c>
      <c r="AA8" s="9" t="s">
        <v>241</v>
      </c>
      <c r="AB8" s="9" t="s">
        <v>241</v>
      </c>
      <c r="AC8" s="9" t="s">
        <v>238</v>
      </c>
      <c r="AD8" s="9" t="s">
        <v>245</v>
      </c>
      <c r="AE8" s="9" t="s">
        <v>249</v>
      </c>
      <c r="AF8" s="9" t="s">
        <v>243</v>
      </c>
      <c r="AG8" s="9" t="s">
        <v>238</v>
      </c>
      <c r="AH8" s="9" t="s">
        <v>237</v>
      </c>
      <c r="AI8" s="9" t="s">
        <v>244</v>
      </c>
      <c r="AJ8" s="9" t="s">
        <v>249</v>
      </c>
      <c r="AK8" s="9" t="s">
        <v>243</v>
      </c>
      <c r="AL8" s="9" t="s">
        <v>237</v>
      </c>
      <c r="AM8" s="9" t="s">
        <v>242</v>
      </c>
      <c r="AN8" s="10">
        <v>4</v>
      </c>
      <c r="AO8" s="9" t="s">
        <v>249</v>
      </c>
      <c r="AP8" s="9" t="s">
        <v>238</v>
      </c>
      <c r="AQ8" s="9" t="s">
        <v>249</v>
      </c>
      <c r="AR8" s="9" t="s">
        <v>237</v>
      </c>
      <c r="AS8" s="9" t="s">
        <v>237</v>
      </c>
      <c r="AT8" s="9" t="s">
        <v>246</v>
      </c>
      <c r="AU8" s="9" t="s">
        <v>238</v>
      </c>
      <c r="AV8" s="9" t="s">
        <v>242</v>
      </c>
      <c r="AW8" s="9" t="s">
        <v>243</v>
      </c>
      <c r="AX8" s="9" t="s">
        <v>243</v>
      </c>
      <c r="AY8" s="11" t="s">
        <v>236</v>
      </c>
      <c r="AZ8" s="9" t="s">
        <v>246</v>
      </c>
    </row>
    <row r="9" spans="1:52" ht="15.35" thickBot="1" x14ac:dyDescent="0.3">
      <c r="A9" s="7" t="str">
        <f>I1</f>
        <v>Danforth</v>
      </c>
      <c r="B9" s="53">
        <v>7</v>
      </c>
      <c r="C9" s="9" t="s">
        <v>242</v>
      </c>
      <c r="D9" s="9" t="s">
        <v>238</v>
      </c>
      <c r="E9" s="9" t="s">
        <v>243</v>
      </c>
      <c r="F9" s="9" t="s">
        <v>237</v>
      </c>
      <c r="G9" s="9" t="s">
        <v>238</v>
      </c>
      <c r="H9" s="9" t="s">
        <v>236</v>
      </c>
      <c r="I9" s="9" t="s">
        <v>155</v>
      </c>
      <c r="J9" s="9" t="s">
        <v>237</v>
      </c>
      <c r="K9" s="9" t="s">
        <v>236</v>
      </c>
      <c r="L9" s="9" t="s">
        <v>239</v>
      </c>
      <c r="M9" s="9" t="s">
        <v>246</v>
      </c>
      <c r="N9" s="9" t="s">
        <v>237</v>
      </c>
      <c r="O9" s="9" t="s">
        <v>244</v>
      </c>
      <c r="P9" s="9" t="s">
        <v>238</v>
      </c>
      <c r="Q9" s="9" t="s">
        <v>239</v>
      </c>
      <c r="R9" s="9" t="s">
        <v>239</v>
      </c>
      <c r="S9" s="9" t="s">
        <v>245</v>
      </c>
      <c r="T9" s="9" t="s">
        <v>246</v>
      </c>
      <c r="U9" s="9" t="s">
        <v>236</v>
      </c>
      <c r="V9" s="9" t="s">
        <v>249</v>
      </c>
      <c r="W9" s="9" t="s">
        <v>246</v>
      </c>
      <c r="X9" s="9" t="s">
        <v>238</v>
      </c>
      <c r="Y9" s="9" t="s">
        <v>237</v>
      </c>
      <c r="Z9" s="9" t="s">
        <v>240</v>
      </c>
      <c r="AA9" s="9" t="s">
        <v>239</v>
      </c>
      <c r="AB9" s="9" t="s">
        <v>245</v>
      </c>
      <c r="AC9" s="9" t="s">
        <v>244</v>
      </c>
      <c r="AD9" s="9" t="s">
        <v>237</v>
      </c>
      <c r="AE9" s="9" t="s">
        <v>245</v>
      </c>
      <c r="AF9" s="9" t="s">
        <v>239</v>
      </c>
      <c r="AG9" s="9" t="s">
        <v>237</v>
      </c>
      <c r="AH9" s="9" t="s">
        <v>243</v>
      </c>
      <c r="AI9" s="9" t="s">
        <v>242</v>
      </c>
      <c r="AJ9" s="9" t="s">
        <v>246</v>
      </c>
      <c r="AK9" s="9" t="s">
        <v>237</v>
      </c>
      <c r="AL9" s="9" t="s">
        <v>238</v>
      </c>
      <c r="AM9" s="9" t="s">
        <v>238</v>
      </c>
      <c r="AN9" s="10">
        <v>3</v>
      </c>
      <c r="AO9" s="9" t="s">
        <v>249</v>
      </c>
      <c r="AP9" s="9" t="s">
        <v>236</v>
      </c>
      <c r="AQ9" s="9" t="s">
        <v>246</v>
      </c>
      <c r="AR9" s="9" t="s">
        <v>253</v>
      </c>
      <c r="AS9" s="9" t="s">
        <v>242</v>
      </c>
      <c r="AT9" s="9" t="s">
        <v>243</v>
      </c>
      <c r="AU9" s="9" t="s">
        <v>236</v>
      </c>
      <c r="AV9" s="9" t="s">
        <v>244</v>
      </c>
      <c r="AW9" s="9" t="s">
        <v>236</v>
      </c>
      <c r="AX9" s="9" t="s">
        <v>245</v>
      </c>
      <c r="AY9" s="11" t="s">
        <v>242</v>
      </c>
      <c r="AZ9" s="9" t="s">
        <v>239</v>
      </c>
    </row>
    <row r="10" spans="1:52" ht="15.35" thickBot="1" x14ac:dyDescent="0.3">
      <c r="A10" s="7" t="str">
        <f>J1</f>
        <v>Delaware / Delaware Primary</v>
      </c>
      <c r="B10" s="53">
        <v>8</v>
      </c>
      <c r="C10" s="9" t="s">
        <v>236</v>
      </c>
      <c r="D10" s="9" t="s">
        <v>244</v>
      </c>
      <c r="E10" s="9" t="s">
        <v>242</v>
      </c>
      <c r="F10" s="9" t="s">
        <v>238</v>
      </c>
      <c r="G10" s="9" t="s">
        <v>245</v>
      </c>
      <c r="H10" s="9" t="s">
        <v>236</v>
      </c>
      <c r="I10" s="9" t="s">
        <v>237</v>
      </c>
      <c r="J10" s="9" t="s">
        <v>155</v>
      </c>
      <c r="K10" s="9" t="s">
        <v>236</v>
      </c>
      <c r="L10" s="9" t="s">
        <v>243</v>
      </c>
      <c r="M10" s="9" t="s">
        <v>245</v>
      </c>
      <c r="N10" s="9" t="s">
        <v>239</v>
      </c>
      <c r="O10" s="9" t="s">
        <v>236</v>
      </c>
      <c r="P10" s="9" t="s">
        <v>245</v>
      </c>
      <c r="Q10" s="9" t="s">
        <v>237</v>
      </c>
      <c r="R10" s="9" t="s">
        <v>242</v>
      </c>
      <c r="S10" s="9" t="s">
        <v>243</v>
      </c>
      <c r="T10" s="9" t="s">
        <v>245</v>
      </c>
      <c r="U10" s="9" t="s">
        <v>243</v>
      </c>
      <c r="V10" s="9" t="s">
        <v>246</v>
      </c>
      <c r="W10" s="9" t="s">
        <v>246</v>
      </c>
      <c r="X10" s="9" t="s">
        <v>236</v>
      </c>
      <c r="Y10" s="9" t="s">
        <v>238</v>
      </c>
      <c r="Z10" s="9" t="s">
        <v>245</v>
      </c>
      <c r="AA10" s="9" t="s">
        <v>239</v>
      </c>
      <c r="AB10" s="9" t="s">
        <v>239</v>
      </c>
      <c r="AC10" s="9" t="s">
        <v>237</v>
      </c>
      <c r="AD10" s="9" t="s">
        <v>241</v>
      </c>
      <c r="AE10" s="9" t="s">
        <v>246</v>
      </c>
      <c r="AF10" s="9" t="s">
        <v>236</v>
      </c>
      <c r="AG10" s="9" t="s">
        <v>244</v>
      </c>
      <c r="AH10" s="9" t="s">
        <v>244</v>
      </c>
      <c r="AI10" s="9" t="s">
        <v>236</v>
      </c>
      <c r="AJ10" s="9" t="s">
        <v>239</v>
      </c>
      <c r="AK10" s="9" t="s">
        <v>236</v>
      </c>
      <c r="AL10" s="9" t="s">
        <v>242</v>
      </c>
      <c r="AM10" s="9" t="s">
        <v>244</v>
      </c>
      <c r="AN10" s="10">
        <v>2.5</v>
      </c>
      <c r="AO10" s="9" t="s">
        <v>239</v>
      </c>
      <c r="AP10" s="9" t="s">
        <v>243</v>
      </c>
      <c r="AQ10" s="9" t="s">
        <v>239</v>
      </c>
      <c r="AR10" s="9" t="s">
        <v>242</v>
      </c>
      <c r="AS10" s="9" t="s">
        <v>239</v>
      </c>
      <c r="AT10" s="9" t="s">
        <v>239</v>
      </c>
      <c r="AU10" s="9" t="s">
        <v>242</v>
      </c>
      <c r="AV10" s="9" t="s">
        <v>238</v>
      </c>
      <c r="AW10" s="9" t="s">
        <v>239</v>
      </c>
      <c r="AX10" s="9" t="s">
        <v>236</v>
      </c>
      <c r="AY10" s="11" t="s">
        <v>237</v>
      </c>
      <c r="AZ10" s="9" t="s">
        <v>243</v>
      </c>
    </row>
    <row r="11" spans="1:52" ht="15.35" thickBot="1" x14ac:dyDescent="0.3">
      <c r="A11" s="7" t="str">
        <f>K1</f>
        <v>Dr. King</v>
      </c>
      <c r="B11" s="53">
        <v>9</v>
      </c>
      <c r="C11" s="9" t="s">
        <v>244</v>
      </c>
      <c r="D11" s="9" t="s">
        <v>238</v>
      </c>
      <c r="E11" s="9" t="s">
        <v>237</v>
      </c>
      <c r="F11" s="9" t="s">
        <v>242</v>
      </c>
      <c r="G11" s="9" t="s">
        <v>243</v>
      </c>
      <c r="H11" s="9" t="s">
        <v>237</v>
      </c>
      <c r="I11" s="9" t="s">
        <v>236</v>
      </c>
      <c r="J11" s="9" t="s">
        <v>236</v>
      </c>
      <c r="K11" s="9" t="s">
        <v>155</v>
      </c>
      <c r="L11" s="9" t="s">
        <v>238</v>
      </c>
      <c r="M11" s="9" t="s">
        <v>243</v>
      </c>
      <c r="N11" s="9" t="s">
        <v>237</v>
      </c>
      <c r="O11" s="9" t="s">
        <v>236</v>
      </c>
      <c r="P11" s="9" t="s">
        <v>243</v>
      </c>
      <c r="Q11" s="9" t="s">
        <v>238</v>
      </c>
      <c r="R11" s="9" t="s">
        <v>237</v>
      </c>
      <c r="S11" s="9" t="s">
        <v>239</v>
      </c>
      <c r="T11" s="9" t="s">
        <v>243</v>
      </c>
      <c r="U11" s="9" t="s">
        <v>236</v>
      </c>
      <c r="V11" s="9" t="s">
        <v>239</v>
      </c>
      <c r="W11" s="9" t="s">
        <v>239</v>
      </c>
      <c r="X11" s="9" t="s">
        <v>244</v>
      </c>
      <c r="Y11" s="9" t="s">
        <v>242</v>
      </c>
      <c r="Z11" s="9" t="s">
        <v>245</v>
      </c>
      <c r="AA11" s="9" t="s">
        <v>237</v>
      </c>
      <c r="AB11" s="9" t="s">
        <v>237</v>
      </c>
      <c r="AC11" s="9" t="s">
        <v>236</v>
      </c>
      <c r="AD11" s="9" t="s">
        <v>239</v>
      </c>
      <c r="AE11" s="9" t="s">
        <v>239</v>
      </c>
      <c r="AF11" s="9" t="s">
        <v>239</v>
      </c>
      <c r="AG11" s="9" t="s">
        <v>238</v>
      </c>
      <c r="AH11" s="9" t="s">
        <v>238</v>
      </c>
      <c r="AI11" s="9" t="s">
        <v>238</v>
      </c>
      <c r="AJ11" s="9" t="s">
        <v>243</v>
      </c>
      <c r="AK11" s="9" t="s">
        <v>238</v>
      </c>
      <c r="AL11" s="9" t="s">
        <v>236</v>
      </c>
      <c r="AM11" s="9" t="s">
        <v>238</v>
      </c>
      <c r="AN11" s="10">
        <v>1.5</v>
      </c>
      <c r="AO11" s="9" t="s">
        <v>245</v>
      </c>
      <c r="AP11" s="9" t="s">
        <v>237</v>
      </c>
      <c r="AQ11" s="9" t="s">
        <v>243</v>
      </c>
      <c r="AR11" s="9" t="s">
        <v>236</v>
      </c>
      <c r="AS11" s="9" t="s">
        <v>237</v>
      </c>
      <c r="AT11" s="9" t="s">
        <v>238</v>
      </c>
      <c r="AU11" s="9" t="s">
        <v>242</v>
      </c>
      <c r="AV11" s="9" t="s">
        <v>238</v>
      </c>
      <c r="AW11" s="9" t="s">
        <v>237</v>
      </c>
      <c r="AX11" s="9" t="s">
        <v>243</v>
      </c>
      <c r="AY11" s="11" t="s">
        <v>237</v>
      </c>
      <c r="AZ11" s="9" t="s">
        <v>238</v>
      </c>
    </row>
    <row r="12" spans="1:52" ht="15.35" thickBot="1" x14ac:dyDescent="0.3">
      <c r="A12" s="7" t="str">
        <f>L1</f>
        <v>Dr. Weeks</v>
      </c>
      <c r="B12" s="53">
        <v>10</v>
      </c>
      <c r="C12" s="9" t="s">
        <v>237</v>
      </c>
      <c r="D12" s="9" t="s">
        <v>239</v>
      </c>
      <c r="E12" s="9" t="s">
        <v>237</v>
      </c>
      <c r="F12" s="9" t="s">
        <v>242</v>
      </c>
      <c r="G12" s="9" t="s">
        <v>241</v>
      </c>
      <c r="H12" s="9" t="s">
        <v>246</v>
      </c>
      <c r="I12" s="9" t="s">
        <v>239</v>
      </c>
      <c r="J12" s="9" t="s">
        <v>243</v>
      </c>
      <c r="K12" s="9" t="s">
        <v>238</v>
      </c>
      <c r="L12" s="9" t="s">
        <v>155</v>
      </c>
      <c r="M12" s="9" t="s">
        <v>237</v>
      </c>
      <c r="N12" s="9" t="s">
        <v>237</v>
      </c>
      <c r="O12" s="9" t="s">
        <v>239</v>
      </c>
      <c r="P12" s="9" t="s">
        <v>246</v>
      </c>
      <c r="Q12" s="9" t="s">
        <v>242</v>
      </c>
      <c r="R12" s="9" t="s">
        <v>237</v>
      </c>
      <c r="S12" s="9" t="s">
        <v>238</v>
      </c>
      <c r="T12" s="9" t="s">
        <v>242</v>
      </c>
      <c r="U12" s="9" t="s">
        <v>243</v>
      </c>
      <c r="V12" s="9" t="s">
        <v>236</v>
      </c>
      <c r="W12" s="9" t="s">
        <v>237</v>
      </c>
      <c r="X12" s="9" t="s">
        <v>236</v>
      </c>
      <c r="Y12" s="9" t="s">
        <v>242</v>
      </c>
      <c r="Z12" s="9" t="s">
        <v>237</v>
      </c>
      <c r="AA12" s="9" t="s">
        <v>236</v>
      </c>
      <c r="AB12" s="9" t="s">
        <v>242</v>
      </c>
      <c r="AC12" s="9" t="s">
        <v>239</v>
      </c>
      <c r="AD12" s="9" t="s">
        <v>249</v>
      </c>
      <c r="AE12" s="9" t="s">
        <v>237</v>
      </c>
      <c r="AF12" s="9" t="s">
        <v>239</v>
      </c>
      <c r="AG12" s="9" t="s">
        <v>243</v>
      </c>
      <c r="AH12" s="9" t="s">
        <v>237</v>
      </c>
      <c r="AI12" s="9" t="s">
        <v>246</v>
      </c>
      <c r="AJ12" s="9" t="s">
        <v>236</v>
      </c>
      <c r="AK12" s="9" t="s">
        <v>236</v>
      </c>
      <c r="AL12" s="9" t="s">
        <v>238</v>
      </c>
      <c r="AM12" s="9" t="s">
        <v>239</v>
      </c>
      <c r="AN12" s="10">
        <v>0.5</v>
      </c>
      <c r="AO12" s="9" t="s">
        <v>243</v>
      </c>
      <c r="AP12" s="9" t="s">
        <v>246</v>
      </c>
      <c r="AQ12" s="9" t="s">
        <v>236</v>
      </c>
      <c r="AR12" s="9" t="s">
        <v>237</v>
      </c>
      <c r="AS12" s="9" t="s">
        <v>245</v>
      </c>
      <c r="AT12" s="9" t="s">
        <v>238</v>
      </c>
      <c r="AU12" s="9" t="s">
        <v>237</v>
      </c>
      <c r="AV12" s="9" t="s">
        <v>245</v>
      </c>
      <c r="AW12" s="9" t="s">
        <v>246</v>
      </c>
      <c r="AX12" s="9" t="s">
        <v>243</v>
      </c>
      <c r="AY12" s="11" t="s">
        <v>246</v>
      </c>
      <c r="AZ12" s="9" t="s">
        <v>236</v>
      </c>
    </row>
    <row r="13" spans="1:52" ht="15.35" thickBot="1" x14ac:dyDescent="0.3">
      <c r="A13" s="51" t="str">
        <f>M1</f>
        <v>Elmcrest</v>
      </c>
      <c r="B13" s="53">
        <v>11</v>
      </c>
      <c r="C13" s="10">
        <v>4.5</v>
      </c>
      <c r="D13" s="10">
        <v>4.5</v>
      </c>
      <c r="E13" s="10">
        <v>4</v>
      </c>
      <c r="F13" s="10">
        <v>2.5</v>
      </c>
      <c r="G13" s="10">
        <v>6</v>
      </c>
      <c r="H13" s="10">
        <v>6</v>
      </c>
      <c r="I13" s="10">
        <v>4.5</v>
      </c>
      <c r="J13" s="10">
        <v>4</v>
      </c>
      <c r="K13" s="10">
        <v>3</v>
      </c>
      <c r="L13" s="10">
        <v>2.5</v>
      </c>
      <c r="M13" s="10">
        <v>0</v>
      </c>
      <c r="N13" s="10">
        <v>2</v>
      </c>
      <c r="O13" s="10">
        <v>4.5</v>
      </c>
      <c r="P13" s="10">
        <v>6</v>
      </c>
      <c r="Q13" s="10">
        <v>3</v>
      </c>
      <c r="R13" s="10">
        <v>4</v>
      </c>
      <c r="S13" s="10">
        <v>4</v>
      </c>
      <c r="T13" s="10">
        <v>2.5</v>
      </c>
      <c r="U13" s="10">
        <v>3.5</v>
      </c>
      <c r="V13" s="10">
        <v>1.5</v>
      </c>
      <c r="W13" s="10">
        <v>0.5</v>
      </c>
      <c r="X13" s="10">
        <v>3</v>
      </c>
      <c r="Y13" s="10">
        <v>2.5</v>
      </c>
      <c r="Z13" s="10">
        <v>5</v>
      </c>
      <c r="AA13" s="10">
        <v>1</v>
      </c>
      <c r="AB13" s="10">
        <v>3</v>
      </c>
      <c r="AC13" s="10">
        <v>4.5</v>
      </c>
      <c r="AD13" s="10">
        <v>6.5</v>
      </c>
      <c r="AE13" s="10">
        <v>1</v>
      </c>
      <c r="AF13" s="10">
        <v>5</v>
      </c>
      <c r="AG13" s="10">
        <v>4.5</v>
      </c>
      <c r="AH13" s="10">
        <v>3.5</v>
      </c>
      <c r="AI13" s="10">
        <v>5.5</v>
      </c>
      <c r="AJ13" s="10">
        <v>3</v>
      </c>
      <c r="AK13" s="10">
        <v>3.5</v>
      </c>
      <c r="AL13" s="10">
        <v>3.5</v>
      </c>
      <c r="AM13" s="10">
        <v>4.5</v>
      </c>
      <c r="AN13" s="10">
        <v>2.5</v>
      </c>
      <c r="AO13" s="10">
        <v>5.5</v>
      </c>
      <c r="AP13" s="10">
        <v>5.5</v>
      </c>
      <c r="AQ13" s="10">
        <v>4</v>
      </c>
      <c r="AR13" s="10">
        <v>3.5</v>
      </c>
      <c r="AS13" s="9" t="s">
        <v>241</v>
      </c>
      <c r="AT13" s="9" t="s">
        <v>236</v>
      </c>
      <c r="AU13" s="9" t="s">
        <v>245</v>
      </c>
      <c r="AV13" s="9" t="s">
        <v>241</v>
      </c>
      <c r="AW13" s="9" t="s">
        <v>249</v>
      </c>
      <c r="AX13" s="9" t="s">
        <v>246</v>
      </c>
      <c r="AY13" s="11" t="s">
        <v>242</v>
      </c>
      <c r="AZ13" s="9" t="s">
        <v>236</v>
      </c>
    </row>
    <row r="14" spans="1:52" ht="15.35" thickBot="1" x14ac:dyDescent="0.3">
      <c r="A14" s="7" t="str">
        <f>N1</f>
        <v>Ed Smith</v>
      </c>
      <c r="B14" s="53">
        <v>12</v>
      </c>
      <c r="C14" s="9" t="s">
        <v>237</v>
      </c>
      <c r="D14" s="9" t="s">
        <v>239</v>
      </c>
      <c r="E14" s="9" t="s">
        <v>246</v>
      </c>
      <c r="F14" s="9" t="s">
        <v>238</v>
      </c>
      <c r="G14" s="9" t="s">
        <v>239</v>
      </c>
      <c r="H14" s="9" t="s">
        <v>245</v>
      </c>
      <c r="I14" s="9" t="s">
        <v>237</v>
      </c>
      <c r="J14" s="9" t="s">
        <v>245</v>
      </c>
      <c r="K14" s="9" t="s">
        <v>237</v>
      </c>
      <c r="L14" s="9" t="s">
        <v>237</v>
      </c>
      <c r="M14" s="9" t="s">
        <v>238</v>
      </c>
      <c r="N14" s="9" t="s">
        <v>155</v>
      </c>
      <c r="O14" s="9" t="s">
        <v>243</v>
      </c>
      <c r="P14" s="9" t="s">
        <v>239</v>
      </c>
      <c r="Q14" s="9" t="s">
        <v>243</v>
      </c>
      <c r="R14" s="9" t="s">
        <v>245</v>
      </c>
      <c r="S14" s="9" t="s">
        <v>245</v>
      </c>
      <c r="T14" s="9" t="s">
        <v>237</v>
      </c>
      <c r="U14" s="9" t="s">
        <v>236</v>
      </c>
      <c r="V14" s="9" t="s">
        <v>243</v>
      </c>
      <c r="W14" s="9" t="s">
        <v>238</v>
      </c>
      <c r="X14" s="9" t="s">
        <v>243</v>
      </c>
      <c r="Y14" s="9" t="s">
        <v>238</v>
      </c>
      <c r="Z14" s="9" t="s">
        <v>241</v>
      </c>
      <c r="AA14" s="9" t="s">
        <v>236</v>
      </c>
      <c r="AB14" s="9" t="s">
        <v>243</v>
      </c>
      <c r="AC14" s="9" t="s">
        <v>237</v>
      </c>
      <c r="AD14" s="9" t="s">
        <v>246</v>
      </c>
      <c r="AE14" s="9" t="s">
        <v>236</v>
      </c>
      <c r="AF14" s="9" t="s">
        <v>241</v>
      </c>
      <c r="AG14" s="9" t="s">
        <v>239</v>
      </c>
      <c r="AH14" s="9" t="s">
        <v>239</v>
      </c>
      <c r="AI14" s="9" t="s">
        <v>239</v>
      </c>
      <c r="AJ14" s="9" t="s">
        <v>239</v>
      </c>
      <c r="AK14" s="9" t="s">
        <v>239</v>
      </c>
      <c r="AL14" s="9" t="s">
        <v>243</v>
      </c>
      <c r="AM14" s="9" t="s">
        <v>245</v>
      </c>
      <c r="AN14" s="10">
        <v>2.5</v>
      </c>
      <c r="AO14" s="9" t="s">
        <v>241</v>
      </c>
      <c r="AP14" s="9" t="s">
        <v>239</v>
      </c>
      <c r="AQ14" s="9" t="s">
        <v>245</v>
      </c>
      <c r="AR14" s="9" t="s">
        <v>243</v>
      </c>
      <c r="AS14" s="9" t="s">
        <v>243</v>
      </c>
      <c r="AT14" s="9" t="s">
        <v>244</v>
      </c>
      <c r="AU14" s="9" t="s">
        <v>243</v>
      </c>
      <c r="AV14" s="9" t="s">
        <v>243</v>
      </c>
      <c r="AW14" s="9" t="s">
        <v>239</v>
      </c>
      <c r="AX14" s="9" t="s">
        <v>246</v>
      </c>
      <c r="AY14" s="11" t="s">
        <v>239</v>
      </c>
      <c r="AZ14" s="9" t="s">
        <v>242</v>
      </c>
    </row>
    <row r="15" spans="1:52" ht="15.35" thickBot="1" x14ac:dyDescent="0.3">
      <c r="A15" s="51" t="str">
        <f>O1</f>
        <v>Elmwood</v>
      </c>
      <c r="B15" s="53">
        <v>13</v>
      </c>
      <c r="C15" s="9" t="s">
        <v>242</v>
      </c>
      <c r="D15" s="9" t="s">
        <v>236</v>
      </c>
      <c r="E15" s="9" t="s">
        <v>237</v>
      </c>
      <c r="F15" s="9" t="s">
        <v>237</v>
      </c>
      <c r="G15" s="9" t="s">
        <v>238</v>
      </c>
      <c r="H15" s="9" t="s">
        <v>242</v>
      </c>
      <c r="I15" s="9" t="s">
        <v>244</v>
      </c>
      <c r="J15" s="9" t="s">
        <v>236</v>
      </c>
      <c r="K15" s="9" t="s">
        <v>236</v>
      </c>
      <c r="L15" s="9" t="s">
        <v>239</v>
      </c>
      <c r="M15" s="9" t="s">
        <v>241</v>
      </c>
      <c r="N15" s="9" t="s">
        <v>243</v>
      </c>
      <c r="O15" s="9" t="s">
        <v>155</v>
      </c>
      <c r="P15" s="9" t="s">
        <v>238</v>
      </c>
      <c r="Q15" s="9" t="s">
        <v>239</v>
      </c>
      <c r="R15" s="9" t="s">
        <v>237</v>
      </c>
      <c r="S15" s="9" t="s">
        <v>246</v>
      </c>
      <c r="T15" s="9" t="s">
        <v>246</v>
      </c>
      <c r="U15" s="9" t="s">
        <v>238</v>
      </c>
      <c r="V15" s="9" t="s">
        <v>240</v>
      </c>
      <c r="W15" s="9" t="s">
        <v>241</v>
      </c>
      <c r="X15" s="9" t="s">
        <v>238</v>
      </c>
      <c r="Y15" s="9" t="s">
        <v>237</v>
      </c>
      <c r="Z15" s="9" t="s">
        <v>241</v>
      </c>
      <c r="AA15" s="9" t="s">
        <v>246</v>
      </c>
      <c r="AB15" s="9" t="s">
        <v>245</v>
      </c>
      <c r="AC15" s="9" t="s">
        <v>242</v>
      </c>
      <c r="AD15" s="9" t="s">
        <v>243</v>
      </c>
      <c r="AE15" s="9" t="s">
        <v>246</v>
      </c>
      <c r="AF15" s="9" t="s">
        <v>243</v>
      </c>
      <c r="AG15" s="9" t="s">
        <v>238</v>
      </c>
      <c r="AH15" s="9" t="s">
        <v>237</v>
      </c>
      <c r="AI15" s="9" t="s">
        <v>244</v>
      </c>
      <c r="AJ15" s="9" t="s">
        <v>254</v>
      </c>
      <c r="AK15" s="9" t="s">
        <v>237</v>
      </c>
      <c r="AL15" s="9" t="s">
        <v>236</v>
      </c>
      <c r="AM15" s="9" t="s">
        <v>236</v>
      </c>
      <c r="AN15" s="10">
        <v>3</v>
      </c>
      <c r="AO15" s="9" t="s">
        <v>241</v>
      </c>
      <c r="AP15" s="9" t="s">
        <v>242</v>
      </c>
      <c r="AQ15" s="9" t="s">
        <v>246</v>
      </c>
      <c r="AR15" s="9" t="s">
        <v>238</v>
      </c>
      <c r="AS15" s="9" t="s">
        <v>236</v>
      </c>
      <c r="AT15" s="9" t="s">
        <v>239</v>
      </c>
      <c r="AU15" s="9" t="s">
        <v>242</v>
      </c>
      <c r="AV15" s="9" t="s">
        <v>244</v>
      </c>
      <c r="AW15" s="9" t="s">
        <v>238</v>
      </c>
      <c r="AX15" s="9" t="s">
        <v>243</v>
      </c>
      <c r="AY15" s="11" t="s">
        <v>242</v>
      </c>
      <c r="AZ15" s="9" t="s">
        <v>245</v>
      </c>
    </row>
    <row r="16" spans="1:52" ht="15.35" thickBot="1" x14ac:dyDescent="0.3">
      <c r="A16" s="52" t="str">
        <f>P1</f>
        <v>Expeditionary Learning</v>
      </c>
      <c r="B16" s="53">
        <v>14</v>
      </c>
      <c r="C16" s="9" t="s">
        <v>237</v>
      </c>
      <c r="D16" s="9" t="s">
        <v>239</v>
      </c>
      <c r="E16" s="9" t="s">
        <v>241</v>
      </c>
      <c r="F16" s="9" t="s">
        <v>239</v>
      </c>
      <c r="G16" s="9" t="s">
        <v>244</v>
      </c>
      <c r="H16" s="9" t="s">
        <v>243</v>
      </c>
      <c r="I16" s="9" t="s">
        <v>238</v>
      </c>
      <c r="J16" s="9" t="s">
        <v>245</v>
      </c>
      <c r="K16" s="9" t="s">
        <v>243</v>
      </c>
      <c r="L16" s="9" t="s">
        <v>241</v>
      </c>
      <c r="M16" s="9" t="s">
        <v>240</v>
      </c>
      <c r="N16" s="9" t="s">
        <v>245</v>
      </c>
      <c r="O16" s="9" t="s">
        <v>238</v>
      </c>
      <c r="P16" s="9" t="s">
        <v>155</v>
      </c>
      <c r="Q16" s="9" t="s">
        <v>241</v>
      </c>
      <c r="R16" s="9" t="s">
        <v>241</v>
      </c>
      <c r="S16" s="9" t="s">
        <v>240</v>
      </c>
      <c r="T16" s="9" t="s">
        <v>240</v>
      </c>
      <c r="U16" s="9" t="s">
        <v>237</v>
      </c>
      <c r="V16" s="9" t="s">
        <v>240</v>
      </c>
      <c r="W16" s="9" t="s">
        <v>240</v>
      </c>
      <c r="X16" s="9" t="s">
        <v>239</v>
      </c>
      <c r="Y16" s="9" t="s">
        <v>245</v>
      </c>
      <c r="Z16" s="9" t="s">
        <v>250</v>
      </c>
      <c r="AA16" s="9" t="s">
        <v>241</v>
      </c>
      <c r="AB16" s="9" t="s">
        <v>249</v>
      </c>
      <c r="AC16" s="9" t="s">
        <v>236</v>
      </c>
      <c r="AD16" s="9" t="s">
        <v>242</v>
      </c>
      <c r="AE16" s="9" t="s">
        <v>249</v>
      </c>
      <c r="AF16" s="9" t="s">
        <v>249</v>
      </c>
      <c r="AG16" s="9" t="s">
        <v>245</v>
      </c>
      <c r="AH16" s="9" t="s">
        <v>246</v>
      </c>
      <c r="AI16" s="9" t="s">
        <v>237</v>
      </c>
      <c r="AJ16" s="9" t="s">
        <v>240</v>
      </c>
      <c r="AK16" s="9" t="s">
        <v>246</v>
      </c>
      <c r="AL16" s="9" t="s">
        <v>239</v>
      </c>
      <c r="AM16" s="9" t="s">
        <v>239</v>
      </c>
      <c r="AN16" s="10">
        <v>4</v>
      </c>
      <c r="AO16" s="9" t="s">
        <v>250</v>
      </c>
      <c r="AP16" s="9" t="s">
        <v>242</v>
      </c>
      <c r="AQ16" s="9" t="s">
        <v>240</v>
      </c>
      <c r="AR16" s="9" t="s">
        <v>245</v>
      </c>
      <c r="AS16" s="9" t="s">
        <v>244</v>
      </c>
      <c r="AT16" s="9" t="s">
        <v>246</v>
      </c>
      <c r="AU16" s="9" t="s">
        <v>243</v>
      </c>
      <c r="AV16" s="9" t="s">
        <v>238</v>
      </c>
      <c r="AW16" s="9" t="s">
        <v>244</v>
      </c>
      <c r="AX16" s="9" t="s">
        <v>249</v>
      </c>
      <c r="AY16" s="11" t="s">
        <v>236</v>
      </c>
      <c r="AZ16" s="9" t="s">
        <v>241</v>
      </c>
    </row>
    <row r="17" spans="1:52" ht="15.35" thickBot="1" x14ac:dyDescent="0.3">
      <c r="A17" s="7" t="str">
        <f>Q1</f>
        <v>Franklin</v>
      </c>
      <c r="B17" s="53">
        <v>15</v>
      </c>
      <c r="C17" s="9" t="s">
        <v>237</v>
      </c>
      <c r="D17" s="9" t="s">
        <v>239</v>
      </c>
      <c r="E17" s="9" t="s">
        <v>238</v>
      </c>
      <c r="F17" s="9" t="s">
        <v>236</v>
      </c>
      <c r="G17" s="9" t="s">
        <v>241</v>
      </c>
      <c r="H17" s="9" t="s">
        <v>245</v>
      </c>
      <c r="I17" s="9" t="s">
        <v>239</v>
      </c>
      <c r="J17" s="9" t="s">
        <v>237</v>
      </c>
      <c r="K17" s="9" t="s">
        <v>238</v>
      </c>
      <c r="L17" s="9" t="s">
        <v>242</v>
      </c>
      <c r="M17" s="9" t="s">
        <v>243</v>
      </c>
      <c r="N17" s="9" t="s">
        <v>243</v>
      </c>
      <c r="O17" s="9" t="s">
        <v>239</v>
      </c>
      <c r="P17" s="9" t="s">
        <v>249</v>
      </c>
      <c r="Q17" s="9" t="s">
        <v>155</v>
      </c>
      <c r="R17" s="9" t="s">
        <v>238</v>
      </c>
      <c r="S17" s="9" t="s">
        <v>242</v>
      </c>
      <c r="T17" s="9" t="s">
        <v>238</v>
      </c>
      <c r="U17" s="9" t="s">
        <v>239</v>
      </c>
      <c r="V17" s="9" t="s">
        <v>237</v>
      </c>
      <c r="W17" s="9" t="s">
        <v>239</v>
      </c>
      <c r="X17" s="9" t="s">
        <v>236</v>
      </c>
      <c r="Y17" s="9" t="s">
        <v>236</v>
      </c>
      <c r="Z17" s="9" t="s">
        <v>238</v>
      </c>
      <c r="AA17" s="9" t="s">
        <v>237</v>
      </c>
      <c r="AB17" s="9" t="s">
        <v>236</v>
      </c>
      <c r="AC17" s="9" t="s">
        <v>239</v>
      </c>
      <c r="AD17" s="9" t="s">
        <v>249</v>
      </c>
      <c r="AE17" s="9" t="s">
        <v>239</v>
      </c>
      <c r="AF17" s="9" t="s">
        <v>237</v>
      </c>
      <c r="AG17" s="9" t="s">
        <v>237</v>
      </c>
      <c r="AH17" s="9" t="s">
        <v>238</v>
      </c>
      <c r="AI17" s="9" t="s">
        <v>245</v>
      </c>
      <c r="AJ17" s="9" t="s">
        <v>236</v>
      </c>
      <c r="AK17" s="9" t="s">
        <v>236</v>
      </c>
      <c r="AL17" s="9" t="s">
        <v>238</v>
      </c>
      <c r="AM17" s="9" t="s">
        <v>243</v>
      </c>
      <c r="AN17" s="10">
        <v>0.5</v>
      </c>
      <c r="AO17" s="9" t="s">
        <v>238</v>
      </c>
      <c r="AP17" s="9" t="s">
        <v>246</v>
      </c>
      <c r="AQ17" s="9" t="s">
        <v>242</v>
      </c>
      <c r="AR17" s="9" t="s">
        <v>238</v>
      </c>
      <c r="AS17" s="9" t="s">
        <v>245</v>
      </c>
      <c r="AT17" s="9" t="s">
        <v>237</v>
      </c>
      <c r="AU17" s="9" t="s">
        <v>237</v>
      </c>
      <c r="AV17" s="9" t="s">
        <v>239</v>
      </c>
      <c r="AW17" s="9" t="s">
        <v>246</v>
      </c>
      <c r="AX17" s="9" t="s">
        <v>238</v>
      </c>
      <c r="AY17" s="11" t="s">
        <v>245</v>
      </c>
      <c r="AZ17" s="9" t="s">
        <v>238</v>
      </c>
    </row>
    <row r="18" spans="1:52" ht="15.35" thickBot="1" x14ac:dyDescent="0.3">
      <c r="A18" s="7" t="str">
        <f>R1</f>
        <v>Frazer</v>
      </c>
      <c r="B18" s="53">
        <v>16</v>
      </c>
      <c r="C18" s="9" t="s">
        <v>237</v>
      </c>
      <c r="D18" s="9" t="s">
        <v>238</v>
      </c>
      <c r="E18" s="9" t="s">
        <v>244</v>
      </c>
      <c r="F18" s="9" t="s">
        <v>237</v>
      </c>
      <c r="G18" s="9" t="s">
        <v>241</v>
      </c>
      <c r="H18" s="9" t="s">
        <v>237</v>
      </c>
      <c r="I18" s="9" t="s">
        <v>239</v>
      </c>
      <c r="J18" s="9" t="s">
        <v>242</v>
      </c>
      <c r="K18" s="9" t="s">
        <v>243</v>
      </c>
      <c r="L18" s="9" t="s">
        <v>237</v>
      </c>
      <c r="M18" s="9" t="s">
        <v>246</v>
      </c>
      <c r="N18" s="9" t="s">
        <v>245</v>
      </c>
      <c r="O18" s="9" t="s">
        <v>237</v>
      </c>
      <c r="P18" s="9" t="s">
        <v>241</v>
      </c>
      <c r="Q18" s="9" t="s">
        <v>238</v>
      </c>
      <c r="R18" s="9" t="s">
        <v>155</v>
      </c>
      <c r="S18" s="9" t="s">
        <v>237</v>
      </c>
      <c r="T18" s="9" t="s">
        <v>239</v>
      </c>
      <c r="U18" s="9" t="s">
        <v>245</v>
      </c>
      <c r="V18" s="9" t="s">
        <v>245</v>
      </c>
      <c r="W18" s="9" t="s">
        <v>241</v>
      </c>
      <c r="X18" s="9" t="s">
        <v>238</v>
      </c>
      <c r="Y18" s="9" t="s">
        <v>238</v>
      </c>
      <c r="Z18" s="9" t="s">
        <v>237</v>
      </c>
      <c r="AA18" s="9" t="s">
        <v>239</v>
      </c>
      <c r="AB18" s="9" t="s">
        <v>243</v>
      </c>
      <c r="AC18" s="9" t="s">
        <v>246</v>
      </c>
      <c r="AD18" s="9" t="s">
        <v>240</v>
      </c>
      <c r="AE18" s="9" t="s">
        <v>246</v>
      </c>
      <c r="AF18" s="9" t="s">
        <v>242</v>
      </c>
      <c r="AG18" s="9" t="s">
        <v>242</v>
      </c>
      <c r="AH18" s="9" t="s">
        <v>244</v>
      </c>
      <c r="AI18" s="9" t="s">
        <v>237</v>
      </c>
      <c r="AJ18" s="9" t="s">
        <v>243</v>
      </c>
      <c r="AK18" s="9" t="s">
        <v>244</v>
      </c>
      <c r="AL18" s="9" t="s">
        <v>236</v>
      </c>
      <c r="AM18" s="9" t="s">
        <v>236</v>
      </c>
      <c r="AN18" s="10">
        <v>2</v>
      </c>
      <c r="AO18" s="9" t="s">
        <v>237</v>
      </c>
      <c r="AP18" s="9" t="s">
        <v>245</v>
      </c>
      <c r="AQ18" s="9" t="s">
        <v>243</v>
      </c>
      <c r="AR18" s="9" t="s">
        <v>242</v>
      </c>
      <c r="AS18" s="9" t="s">
        <v>246</v>
      </c>
      <c r="AT18" s="9" t="s">
        <v>245</v>
      </c>
      <c r="AU18" s="9" t="s">
        <v>238</v>
      </c>
      <c r="AV18" s="9" t="s">
        <v>239</v>
      </c>
      <c r="AW18" s="9" t="s">
        <v>241</v>
      </c>
      <c r="AX18" s="9" t="s">
        <v>244</v>
      </c>
      <c r="AY18" s="11" t="s">
        <v>245</v>
      </c>
      <c r="AZ18" s="9" t="s">
        <v>239</v>
      </c>
    </row>
    <row r="19" spans="1:52" ht="15.35" thickBot="1" x14ac:dyDescent="0.3">
      <c r="A19" s="7" t="str">
        <f>S1</f>
        <v>Grant</v>
      </c>
      <c r="B19" s="53">
        <v>17</v>
      </c>
      <c r="C19" s="9" t="s">
        <v>245</v>
      </c>
      <c r="D19" s="9" t="s">
        <v>245</v>
      </c>
      <c r="E19" s="9" t="s">
        <v>237</v>
      </c>
      <c r="F19" s="9" t="s">
        <v>243</v>
      </c>
      <c r="G19" s="9" t="s">
        <v>240</v>
      </c>
      <c r="H19" s="9" t="s">
        <v>241</v>
      </c>
      <c r="I19" s="9" t="s">
        <v>246</v>
      </c>
      <c r="J19" s="9" t="s">
        <v>243</v>
      </c>
      <c r="K19" s="9" t="s">
        <v>243</v>
      </c>
      <c r="L19" s="9" t="s">
        <v>238</v>
      </c>
      <c r="M19" s="9" t="s">
        <v>245</v>
      </c>
      <c r="N19" s="9" t="s">
        <v>245</v>
      </c>
      <c r="O19" s="9" t="s">
        <v>246</v>
      </c>
      <c r="P19" s="9" t="s">
        <v>240</v>
      </c>
      <c r="Q19" s="9" t="s">
        <v>242</v>
      </c>
      <c r="R19" s="9" t="s">
        <v>237</v>
      </c>
      <c r="S19" s="9" t="s">
        <v>155</v>
      </c>
      <c r="T19" s="9" t="s">
        <v>237</v>
      </c>
      <c r="U19" s="9" t="s">
        <v>241</v>
      </c>
      <c r="V19" s="9" t="s">
        <v>237</v>
      </c>
      <c r="W19" s="9" t="s">
        <v>246</v>
      </c>
      <c r="X19" s="9" t="s">
        <v>243</v>
      </c>
      <c r="Y19" s="9" t="s">
        <v>237</v>
      </c>
      <c r="Z19" s="9" t="s">
        <v>242</v>
      </c>
      <c r="AA19" s="9" t="s">
        <v>239</v>
      </c>
      <c r="AB19" s="9" t="s">
        <v>238</v>
      </c>
      <c r="AC19" s="9" t="s">
        <v>246</v>
      </c>
      <c r="AD19" s="9" t="s">
        <v>250</v>
      </c>
      <c r="AE19" s="9" t="s">
        <v>246</v>
      </c>
      <c r="AF19" s="9" t="s">
        <v>243</v>
      </c>
      <c r="AG19" s="9" t="s">
        <v>243</v>
      </c>
      <c r="AH19" s="9" t="s">
        <v>237</v>
      </c>
      <c r="AI19" s="9" t="s">
        <v>246</v>
      </c>
      <c r="AJ19" s="9" t="s">
        <v>236</v>
      </c>
      <c r="AK19" s="9" t="s">
        <v>238</v>
      </c>
      <c r="AL19" s="9" t="s">
        <v>243</v>
      </c>
      <c r="AM19" s="9" t="s">
        <v>239</v>
      </c>
      <c r="AN19" s="10">
        <v>2</v>
      </c>
      <c r="AO19" s="9" t="s">
        <v>242</v>
      </c>
      <c r="AP19" s="9" t="s">
        <v>249</v>
      </c>
      <c r="AQ19" s="9" t="s">
        <v>244</v>
      </c>
      <c r="AR19" s="9" t="s">
        <v>237</v>
      </c>
      <c r="AS19" s="9" t="s">
        <v>249</v>
      </c>
      <c r="AT19" s="9" t="s">
        <v>239</v>
      </c>
      <c r="AU19" s="9" t="s">
        <v>239</v>
      </c>
      <c r="AV19" s="9" t="s">
        <v>241</v>
      </c>
      <c r="AW19" s="9" t="s">
        <v>249</v>
      </c>
      <c r="AX19" s="9" t="s">
        <v>237</v>
      </c>
      <c r="AY19" s="11" t="s">
        <v>240</v>
      </c>
      <c r="AZ19" s="9" t="s">
        <v>243</v>
      </c>
    </row>
    <row r="20" spans="1:52" ht="15.35" thickBot="1" x14ac:dyDescent="0.3">
      <c r="A20" s="7" t="str">
        <f>T1</f>
        <v>Henninger</v>
      </c>
      <c r="B20" s="53">
        <v>18</v>
      </c>
      <c r="C20" s="9" t="s">
        <v>239</v>
      </c>
      <c r="D20" s="9" t="s">
        <v>245</v>
      </c>
      <c r="E20" s="9" t="s">
        <v>243</v>
      </c>
      <c r="F20" s="9" t="s">
        <v>238</v>
      </c>
      <c r="G20" s="9" t="s">
        <v>240</v>
      </c>
      <c r="H20" s="9" t="s">
        <v>240</v>
      </c>
      <c r="I20" s="9" t="s">
        <v>246</v>
      </c>
      <c r="J20" s="9" t="s">
        <v>245</v>
      </c>
      <c r="K20" s="9" t="s">
        <v>243</v>
      </c>
      <c r="L20" s="9" t="s">
        <v>242</v>
      </c>
      <c r="M20" s="9" t="s">
        <v>237</v>
      </c>
      <c r="N20" s="9" t="s">
        <v>237</v>
      </c>
      <c r="O20" s="9" t="s">
        <v>246</v>
      </c>
      <c r="P20" s="9" t="s">
        <v>240</v>
      </c>
      <c r="Q20" s="9" t="s">
        <v>238</v>
      </c>
      <c r="R20" s="9" t="s">
        <v>239</v>
      </c>
      <c r="S20" s="9" t="s">
        <v>237</v>
      </c>
      <c r="T20" s="9" t="s">
        <v>155</v>
      </c>
      <c r="U20" s="9" t="s">
        <v>239</v>
      </c>
      <c r="V20" s="9" t="s">
        <v>242</v>
      </c>
      <c r="W20" s="9" t="s">
        <v>237</v>
      </c>
      <c r="X20" s="9" t="s">
        <v>237</v>
      </c>
      <c r="Y20" s="9" t="s">
        <v>238</v>
      </c>
      <c r="Z20" s="9" t="s">
        <v>243</v>
      </c>
      <c r="AA20" s="9" t="s">
        <v>236</v>
      </c>
      <c r="AB20" s="9" t="s">
        <v>244</v>
      </c>
      <c r="AC20" s="9" t="s">
        <v>245</v>
      </c>
      <c r="AD20" s="9" t="s">
        <v>250</v>
      </c>
      <c r="AE20" s="9" t="s">
        <v>237</v>
      </c>
      <c r="AF20" s="9" t="s">
        <v>246</v>
      </c>
      <c r="AG20" s="9" t="s">
        <v>245</v>
      </c>
      <c r="AH20" s="9" t="s">
        <v>239</v>
      </c>
      <c r="AI20" s="9" t="s">
        <v>241</v>
      </c>
      <c r="AJ20" s="9" t="s">
        <v>242</v>
      </c>
      <c r="AK20" s="9" t="s">
        <v>237</v>
      </c>
      <c r="AL20" s="9" t="s">
        <v>243</v>
      </c>
      <c r="AM20" s="9" t="s">
        <v>245</v>
      </c>
      <c r="AN20" s="10">
        <v>1.5</v>
      </c>
      <c r="AO20" s="9" t="s">
        <v>239</v>
      </c>
      <c r="AP20" s="9" t="s">
        <v>249</v>
      </c>
      <c r="AQ20" s="9" t="s">
        <v>238</v>
      </c>
      <c r="AR20" s="9" t="s">
        <v>239</v>
      </c>
      <c r="AS20" s="9" t="s">
        <v>241</v>
      </c>
      <c r="AT20" s="9" t="s">
        <v>238</v>
      </c>
      <c r="AU20" s="9" t="s">
        <v>239</v>
      </c>
      <c r="AV20" s="9" t="s">
        <v>246</v>
      </c>
      <c r="AW20" s="9" t="s">
        <v>249</v>
      </c>
      <c r="AX20" s="9" t="s">
        <v>239</v>
      </c>
      <c r="AY20" s="11" t="s">
        <v>249</v>
      </c>
      <c r="AZ20" s="9" t="s">
        <v>236</v>
      </c>
    </row>
    <row r="21" spans="1:52" ht="15.35" thickBot="1" x14ac:dyDescent="0.3">
      <c r="A21" s="7" t="str">
        <f>U1</f>
        <v>Hughes / Syracuse Latin</v>
      </c>
      <c r="B21" s="53">
        <v>19</v>
      </c>
      <c r="C21" s="9" t="s">
        <v>236</v>
      </c>
      <c r="D21" s="9" t="s">
        <v>237</v>
      </c>
      <c r="E21" s="9" t="s">
        <v>239</v>
      </c>
      <c r="F21" s="9" t="s">
        <v>238</v>
      </c>
      <c r="G21" s="9" t="s">
        <v>237</v>
      </c>
      <c r="H21" s="9" t="s">
        <v>243</v>
      </c>
      <c r="I21" s="9" t="s">
        <v>236</v>
      </c>
      <c r="J21" s="9" t="s">
        <v>243</v>
      </c>
      <c r="K21" s="9" t="s">
        <v>236</v>
      </c>
      <c r="L21" s="9" t="s">
        <v>239</v>
      </c>
      <c r="M21" s="9" t="s">
        <v>239</v>
      </c>
      <c r="N21" s="9" t="s">
        <v>236</v>
      </c>
      <c r="O21" s="9" t="s">
        <v>236</v>
      </c>
      <c r="P21" s="9" t="s">
        <v>237</v>
      </c>
      <c r="Q21" s="9" t="s">
        <v>243</v>
      </c>
      <c r="R21" s="9" t="s">
        <v>245</v>
      </c>
      <c r="S21" s="9" t="s">
        <v>246</v>
      </c>
      <c r="T21" s="9" t="s">
        <v>245</v>
      </c>
      <c r="U21" s="9" t="s">
        <v>155</v>
      </c>
      <c r="V21" s="9" t="s">
        <v>246</v>
      </c>
      <c r="W21" s="9" t="s">
        <v>239</v>
      </c>
      <c r="X21" s="9" t="s">
        <v>238</v>
      </c>
      <c r="Y21" s="9" t="s">
        <v>238</v>
      </c>
      <c r="Z21" s="9" t="s">
        <v>241</v>
      </c>
      <c r="AA21" s="9" t="s">
        <v>243</v>
      </c>
      <c r="AB21" s="9" t="s">
        <v>239</v>
      </c>
      <c r="AC21" s="9" t="s">
        <v>236</v>
      </c>
      <c r="AD21" s="9" t="s">
        <v>239</v>
      </c>
      <c r="AE21" s="9" t="s">
        <v>243</v>
      </c>
      <c r="AF21" s="9" t="s">
        <v>246</v>
      </c>
      <c r="AG21" s="9" t="s">
        <v>243</v>
      </c>
      <c r="AH21" s="9" t="s">
        <v>239</v>
      </c>
      <c r="AI21" s="9" t="s">
        <v>237</v>
      </c>
      <c r="AJ21" s="9" t="s">
        <v>245</v>
      </c>
      <c r="AK21" s="9" t="s">
        <v>243</v>
      </c>
      <c r="AL21" s="9" t="s">
        <v>237</v>
      </c>
      <c r="AM21" s="9" t="s">
        <v>243</v>
      </c>
      <c r="AN21" s="10">
        <v>2.5</v>
      </c>
      <c r="AO21" s="9" t="s">
        <v>241</v>
      </c>
      <c r="AP21" s="9" t="s">
        <v>237</v>
      </c>
      <c r="AQ21" s="9" t="s">
        <v>245</v>
      </c>
      <c r="AR21" s="9" t="s">
        <v>243</v>
      </c>
      <c r="AS21" s="9" t="s">
        <v>238</v>
      </c>
      <c r="AT21" s="9" t="s">
        <v>238</v>
      </c>
      <c r="AU21" s="9" t="s">
        <v>238</v>
      </c>
      <c r="AV21" s="9" t="s">
        <v>238</v>
      </c>
      <c r="AW21" s="9" t="s">
        <v>237</v>
      </c>
      <c r="AX21" s="9" t="s">
        <v>245</v>
      </c>
      <c r="AY21" s="11" t="s">
        <v>237</v>
      </c>
      <c r="AZ21" s="9" t="s">
        <v>237</v>
      </c>
    </row>
    <row r="22" spans="1:52" ht="15.35" thickBot="1" x14ac:dyDescent="0.3">
      <c r="A22" s="7" t="str">
        <f>V1</f>
        <v>Huntington</v>
      </c>
      <c r="B22" s="53">
        <v>20</v>
      </c>
      <c r="C22" s="9" t="s">
        <v>245</v>
      </c>
      <c r="D22" s="9" t="s">
        <v>241</v>
      </c>
      <c r="E22" s="9" t="s">
        <v>239</v>
      </c>
      <c r="F22" s="9" t="s">
        <v>237</v>
      </c>
      <c r="G22" s="9" t="s">
        <v>250</v>
      </c>
      <c r="H22" s="9" t="s">
        <v>240</v>
      </c>
      <c r="I22" s="9" t="s">
        <v>241</v>
      </c>
      <c r="J22" s="9" t="s">
        <v>246</v>
      </c>
      <c r="K22" s="9" t="s">
        <v>239</v>
      </c>
      <c r="L22" s="9" t="s">
        <v>236</v>
      </c>
      <c r="M22" s="9" t="s">
        <v>236</v>
      </c>
      <c r="N22" s="9" t="s">
        <v>243</v>
      </c>
      <c r="O22" s="9" t="s">
        <v>249</v>
      </c>
      <c r="P22" s="9" t="s">
        <v>250</v>
      </c>
      <c r="Q22" s="9" t="s">
        <v>237</v>
      </c>
      <c r="R22" s="9" t="s">
        <v>245</v>
      </c>
      <c r="S22" s="9" t="s">
        <v>237</v>
      </c>
      <c r="T22" s="9" t="s">
        <v>242</v>
      </c>
      <c r="U22" s="9" t="s">
        <v>245</v>
      </c>
      <c r="V22" s="9" t="s">
        <v>155</v>
      </c>
      <c r="W22" s="9" t="s">
        <v>238</v>
      </c>
      <c r="X22" s="9" t="s">
        <v>243</v>
      </c>
      <c r="Y22" s="9" t="s">
        <v>237</v>
      </c>
      <c r="Z22" s="9" t="s">
        <v>243</v>
      </c>
      <c r="AA22" s="9" t="s">
        <v>236</v>
      </c>
      <c r="AB22" s="9" t="s">
        <v>242</v>
      </c>
      <c r="AC22" s="9" t="s">
        <v>241</v>
      </c>
      <c r="AD22" s="9" t="s">
        <v>247</v>
      </c>
      <c r="AE22" s="9" t="s">
        <v>238</v>
      </c>
      <c r="AF22" s="9" t="s">
        <v>246</v>
      </c>
      <c r="AG22" s="9" t="s">
        <v>246</v>
      </c>
      <c r="AH22" s="9" t="s">
        <v>239</v>
      </c>
      <c r="AI22" s="9" t="s">
        <v>249</v>
      </c>
      <c r="AJ22" s="9" t="s">
        <v>236</v>
      </c>
      <c r="AK22" s="9" t="s">
        <v>243</v>
      </c>
      <c r="AL22" s="9" t="s">
        <v>239</v>
      </c>
      <c r="AM22" s="9" t="s">
        <v>246</v>
      </c>
      <c r="AN22" s="10">
        <v>2</v>
      </c>
      <c r="AO22" s="9" t="s">
        <v>239</v>
      </c>
      <c r="AP22" s="9" t="s">
        <v>240</v>
      </c>
      <c r="AQ22" s="9" t="s">
        <v>238</v>
      </c>
      <c r="AR22" s="9" t="s">
        <v>239</v>
      </c>
      <c r="AS22" s="9" t="s">
        <v>249</v>
      </c>
      <c r="AT22" s="9" t="s">
        <v>238</v>
      </c>
      <c r="AU22" s="9" t="s">
        <v>245</v>
      </c>
      <c r="AV22" s="9" t="s">
        <v>249</v>
      </c>
      <c r="AW22" s="9" t="s">
        <v>240</v>
      </c>
      <c r="AX22" s="9" t="s">
        <v>241</v>
      </c>
      <c r="AY22" s="11" t="s">
        <v>240</v>
      </c>
      <c r="AZ22" s="9" t="s">
        <v>238</v>
      </c>
    </row>
    <row r="23" spans="1:52" ht="15.35" thickBot="1" x14ac:dyDescent="0.3">
      <c r="A23" s="7" t="str">
        <f>W1</f>
        <v>H.W. Smith</v>
      </c>
      <c r="B23" s="53">
        <v>21</v>
      </c>
      <c r="C23" s="9" t="s">
        <v>246</v>
      </c>
      <c r="D23" s="9" t="s">
        <v>241</v>
      </c>
      <c r="E23" s="9" t="s">
        <v>246</v>
      </c>
      <c r="F23" s="9" t="s">
        <v>237</v>
      </c>
      <c r="G23" s="9" t="s">
        <v>240</v>
      </c>
      <c r="H23" s="9" t="s">
        <v>240</v>
      </c>
      <c r="I23" s="9" t="s">
        <v>246</v>
      </c>
      <c r="J23" s="9" t="s">
        <v>246</v>
      </c>
      <c r="K23" s="9" t="s">
        <v>239</v>
      </c>
      <c r="L23" s="9" t="s">
        <v>237</v>
      </c>
      <c r="M23" s="9" t="s">
        <v>244</v>
      </c>
      <c r="N23" s="9" t="s">
        <v>238</v>
      </c>
      <c r="O23" s="9" t="s">
        <v>241</v>
      </c>
      <c r="P23" s="9" t="s">
        <v>240</v>
      </c>
      <c r="Q23" s="9" t="s">
        <v>239</v>
      </c>
      <c r="R23" s="9" t="s">
        <v>241</v>
      </c>
      <c r="S23" s="9" t="s">
        <v>246</v>
      </c>
      <c r="T23" s="9" t="s">
        <v>237</v>
      </c>
      <c r="U23" s="9" t="s">
        <v>239</v>
      </c>
      <c r="V23" s="9" t="s">
        <v>238</v>
      </c>
      <c r="W23" s="9" t="s">
        <v>155</v>
      </c>
      <c r="X23" s="9" t="s">
        <v>243</v>
      </c>
      <c r="Y23" s="9" t="s">
        <v>237</v>
      </c>
      <c r="Z23" s="9" t="s">
        <v>241</v>
      </c>
      <c r="AA23" s="9" t="s">
        <v>242</v>
      </c>
      <c r="AB23" s="9" t="s">
        <v>243</v>
      </c>
      <c r="AC23" s="9" t="s">
        <v>246</v>
      </c>
      <c r="AD23" s="9" t="s">
        <v>247</v>
      </c>
      <c r="AE23" s="9" t="s">
        <v>242</v>
      </c>
      <c r="AF23" s="9" t="s">
        <v>241</v>
      </c>
      <c r="AG23" s="9" t="s">
        <v>246</v>
      </c>
      <c r="AH23" s="9" t="s">
        <v>245</v>
      </c>
      <c r="AI23" s="9" t="s">
        <v>249</v>
      </c>
      <c r="AJ23" s="9" t="s">
        <v>239</v>
      </c>
      <c r="AK23" s="9" t="s">
        <v>239</v>
      </c>
      <c r="AL23" s="9" t="s">
        <v>239</v>
      </c>
      <c r="AM23" s="9" t="s">
        <v>241</v>
      </c>
      <c r="AN23" s="10">
        <v>3</v>
      </c>
      <c r="AO23" s="9" t="s">
        <v>240</v>
      </c>
      <c r="AP23" s="9" t="s">
        <v>249</v>
      </c>
      <c r="AQ23" s="9" t="s">
        <v>245</v>
      </c>
      <c r="AR23" s="9" t="s">
        <v>245</v>
      </c>
      <c r="AS23" s="9" t="s">
        <v>241</v>
      </c>
      <c r="AT23" s="9" t="s">
        <v>236</v>
      </c>
      <c r="AU23" s="9" t="s">
        <v>245</v>
      </c>
      <c r="AV23" s="9" t="s">
        <v>241</v>
      </c>
      <c r="AW23" s="9" t="s">
        <v>249</v>
      </c>
      <c r="AX23" s="9" t="s">
        <v>241</v>
      </c>
      <c r="AY23" s="11" t="s">
        <v>249</v>
      </c>
      <c r="AZ23" s="9" t="s">
        <v>236</v>
      </c>
    </row>
    <row r="24" spans="1:52" ht="15.35" thickBot="1" x14ac:dyDescent="0.3">
      <c r="A24" s="51" t="str">
        <f>X1</f>
        <v>Institute of Technology (ITC)</v>
      </c>
      <c r="B24" s="53">
        <v>22</v>
      </c>
      <c r="C24" s="9" t="s">
        <v>242</v>
      </c>
      <c r="D24" s="9" t="s">
        <v>238</v>
      </c>
      <c r="E24" s="9" t="s">
        <v>238</v>
      </c>
      <c r="F24" s="9" t="s">
        <v>244</v>
      </c>
      <c r="G24" s="9" t="s">
        <v>239</v>
      </c>
      <c r="H24" s="9" t="s">
        <v>243</v>
      </c>
      <c r="I24" s="9" t="s">
        <v>238</v>
      </c>
      <c r="J24" s="9" t="s">
        <v>236</v>
      </c>
      <c r="K24" s="9" t="s">
        <v>244</v>
      </c>
      <c r="L24" s="9" t="s">
        <v>236</v>
      </c>
      <c r="M24" s="9" t="s">
        <v>243</v>
      </c>
      <c r="N24" s="9" t="s">
        <v>238</v>
      </c>
      <c r="O24" s="9" t="s">
        <v>238</v>
      </c>
      <c r="P24" s="9" t="s">
        <v>239</v>
      </c>
      <c r="Q24" s="9" t="s">
        <v>236</v>
      </c>
      <c r="R24" s="9" t="s">
        <v>238</v>
      </c>
      <c r="S24" s="9" t="s">
        <v>237</v>
      </c>
      <c r="T24" s="9" t="s">
        <v>237</v>
      </c>
      <c r="U24" s="9" t="s">
        <v>238</v>
      </c>
      <c r="V24" s="9" t="s">
        <v>243</v>
      </c>
      <c r="W24" s="9" t="s">
        <v>243</v>
      </c>
      <c r="X24" s="9" t="s">
        <v>155</v>
      </c>
      <c r="Y24" s="9" t="s">
        <v>244</v>
      </c>
      <c r="Z24" s="9" t="s">
        <v>239</v>
      </c>
      <c r="AA24" s="9" t="s">
        <v>238</v>
      </c>
      <c r="AB24" s="9" t="s">
        <v>237</v>
      </c>
      <c r="AC24" s="9" t="s">
        <v>238</v>
      </c>
      <c r="AD24" s="9" t="s">
        <v>245</v>
      </c>
      <c r="AE24" s="9" t="s">
        <v>243</v>
      </c>
      <c r="AF24" s="9" t="s">
        <v>237</v>
      </c>
      <c r="AG24" s="9" t="s">
        <v>236</v>
      </c>
      <c r="AH24" s="9" t="s">
        <v>236</v>
      </c>
      <c r="AI24" s="9" t="s">
        <v>237</v>
      </c>
      <c r="AJ24" s="9" t="s">
        <v>237</v>
      </c>
      <c r="AK24" s="9" t="s">
        <v>236</v>
      </c>
      <c r="AL24" s="9" t="s">
        <v>244</v>
      </c>
      <c r="AM24" s="9" t="s">
        <v>236</v>
      </c>
      <c r="AN24" s="10">
        <v>1</v>
      </c>
      <c r="AO24" s="9" t="s">
        <v>239</v>
      </c>
      <c r="AP24" s="9" t="s">
        <v>243</v>
      </c>
      <c r="AQ24" s="9" t="s">
        <v>243</v>
      </c>
      <c r="AR24" s="9" t="s">
        <v>242</v>
      </c>
      <c r="AS24" s="9" t="s">
        <v>243</v>
      </c>
      <c r="AT24" s="9" t="s">
        <v>238</v>
      </c>
      <c r="AU24" s="9" t="s">
        <v>242</v>
      </c>
      <c r="AV24" s="9" t="s">
        <v>238</v>
      </c>
      <c r="AW24" s="9" t="s">
        <v>243</v>
      </c>
      <c r="AX24" s="9" t="s">
        <v>237</v>
      </c>
      <c r="AY24" s="11" t="s">
        <v>237</v>
      </c>
      <c r="AZ24" s="9" t="s">
        <v>238</v>
      </c>
    </row>
    <row r="25" spans="1:52" ht="15.35" thickBot="1" x14ac:dyDescent="0.3">
      <c r="A25" s="7" t="str">
        <f>Y1</f>
        <v>Johnson Center</v>
      </c>
      <c r="B25" s="53">
        <v>23</v>
      </c>
      <c r="C25" s="9" t="s">
        <v>236</v>
      </c>
      <c r="D25" s="9" t="s">
        <v>237</v>
      </c>
      <c r="E25" s="9" t="s">
        <v>236</v>
      </c>
      <c r="F25" s="9" t="s">
        <v>244</v>
      </c>
      <c r="G25" s="9" t="s">
        <v>245</v>
      </c>
      <c r="H25" s="9" t="s">
        <v>239</v>
      </c>
      <c r="I25" s="9" t="s">
        <v>237</v>
      </c>
      <c r="J25" s="9" t="s">
        <v>238</v>
      </c>
      <c r="K25" s="9" t="s">
        <v>242</v>
      </c>
      <c r="L25" s="9" t="s">
        <v>242</v>
      </c>
      <c r="M25" s="9" t="s">
        <v>237</v>
      </c>
      <c r="N25" s="9" t="s">
        <v>238</v>
      </c>
      <c r="O25" s="9" t="s">
        <v>237</v>
      </c>
      <c r="P25" s="9" t="s">
        <v>239</v>
      </c>
      <c r="Q25" s="9" t="s">
        <v>236</v>
      </c>
      <c r="R25" s="9" t="s">
        <v>238</v>
      </c>
      <c r="S25" s="9" t="s">
        <v>238</v>
      </c>
      <c r="T25" s="9" t="s">
        <v>238</v>
      </c>
      <c r="U25" s="9" t="s">
        <v>238</v>
      </c>
      <c r="V25" s="9" t="s">
        <v>237</v>
      </c>
      <c r="W25" s="9" t="s">
        <v>237</v>
      </c>
      <c r="X25" s="9" t="s">
        <v>244</v>
      </c>
      <c r="Y25" s="9" t="s">
        <v>155</v>
      </c>
      <c r="Z25" s="9" t="s">
        <v>243</v>
      </c>
      <c r="AA25" s="9" t="s">
        <v>236</v>
      </c>
      <c r="AB25" s="9" t="s">
        <v>238</v>
      </c>
      <c r="AC25" s="9" t="s">
        <v>237</v>
      </c>
      <c r="AD25" s="9" t="s">
        <v>246</v>
      </c>
      <c r="AE25" s="9" t="s">
        <v>237</v>
      </c>
      <c r="AF25" s="9" t="s">
        <v>237</v>
      </c>
      <c r="AG25" s="9" t="s">
        <v>238</v>
      </c>
      <c r="AH25" s="9" t="s">
        <v>236</v>
      </c>
      <c r="AI25" s="9" t="s">
        <v>237</v>
      </c>
      <c r="AJ25" s="9" t="s">
        <v>238</v>
      </c>
      <c r="AK25" s="9" t="s">
        <v>242</v>
      </c>
      <c r="AL25" s="9" t="s">
        <v>242</v>
      </c>
      <c r="AM25" s="9" t="s">
        <v>237</v>
      </c>
      <c r="AN25" s="10">
        <v>0.5</v>
      </c>
      <c r="AO25" s="9" t="s">
        <v>243</v>
      </c>
      <c r="AP25" s="9" t="s">
        <v>239</v>
      </c>
      <c r="AQ25" s="9" t="s">
        <v>237</v>
      </c>
      <c r="AR25" s="9" t="s">
        <v>236</v>
      </c>
      <c r="AS25" s="9" t="s">
        <v>243</v>
      </c>
      <c r="AT25" s="9" t="s">
        <v>238</v>
      </c>
      <c r="AU25" s="9" t="s">
        <v>236</v>
      </c>
      <c r="AV25" s="9" t="s">
        <v>237</v>
      </c>
      <c r="AW25" s="9" t="s">
        <v>239</v>
      </c>
      <c r="AX25" s="9" t="s">
        <v>238</v>
      </c>
      <c r="AY25" s="11" t="s">
        <v>239</v>
      </c>
      <c r="AZ25" s="9" t="s">
        <v>236</v>
      </c>
    </row>
    <row r="26" spans="1:52" ht="15.35" thickBot="1" x14ac:dyDescent="0.3">
      <c r="A26" s="7" t="str">
        <f>Z1</f>
        <v>LeMoyne</v>
      </c>
      <c r="B26" s="53">
        <v>24</v>
      </c>
      <c r="C26" s="9" t="s">
        <v>246</v>
      </c>
      <c r="D26" s="9" t="s">
        <v>246</v>
      </c>
      <c r="E26" s="9" t="s">
        <v>243</v>
      </c>
      <c r="F26" s="9" t="s">
        <v>239</v>
      </c>
      <c r="G26" s="9" t="s">
        <v>250</v>
      </c>
      <c r="H26" s="9" t="s">
        <v>241</v>
      </c>
      <c r="I26" s="9" t="s">
        <v>249</v>
      </c>
      <c r="J26" s="9" t="s">
        <v>239</v>
      </c>
      <c r="K26" s="9" t="s">
        <v>245</v>
      </c>
      <c r="L26" s="9" t="s">
        <v>237</v>
      </c>
      <c r="M26" s="9" t="s">
        <v>241</v>
      </c>
      <c r="N26" s="9" t="s">
        <v>241</v>
      </c>
      <c r="O26" s="9" t="s">
        <v>241</v>
      </c>
      <c r="P26" s="9" t="s">
        <v>250</v>
      </c>
      <c r="Q26" s="9" t="s">
        <v>238</v>
      </c>
      <c r="R26" s="9" t="s">
        <v>237</v>
      </c>
      <c r="S26" s="9" t="s">
        <v>242</v>
      </c>
      <c r="T26" s="9" t="s">
        <v>243</v>
      </c>
      <c r="U26" s="9" t="s">
        <v>249</v>
      </c>
      <c r="V26" s="9" t="s">
        <v>243</v>
      </c>
      <c r="W26" s="9" t="s">
        <v>241</v>
      </c>
      <c r="X26" s="9" t="s">
        <v>239</v>
      </c>
      <c r="Y26" s="9" t="s">
        <v>243</v>
      </c>
      <c r="Z26" s="9" t="s">
        <v>155</v>
      </c>
      <c r="AA26" s="9" t="s">
        <v>245</v>
      </c>
      <c r="AB26" s="9" t="s">
        <v>237</v>
      </c>
      <c r="AC26" s="9" t="s">
        <v>249</v>
      </c>
      <c r="AD26" s="9" t="s">
        <v>251</v>
      </c>
      <c r="AE26" s="9" t="s">
        <v>249</v>
      </c>
      <c r="AF26" s="9" t="s">
        <v>239</v>
      </c>
      <c r="AG26" s="9" t="s">
        <v>239</v>
      </c>
      <c r="AH26" s="9" t="s">
        <v>239</v>
      </c>
      <c r="AI26" s="9" t="s">
        <v>241</v>
      </c>
      <c r="AJ26" s="9" t="s">
        <v>238</v>
      </c>
      <c r="AK26" s="9" t="s">
        <v>243</v>
      </c>
      <c r="AL26" s="9" t="s">
        <v>239</v>
      </c>
      <c r="AM26" s="9" t="s">
        <v>245</v>
      </c>
      <c r="AN26" s="10">
        <v>2.5</v>
      </c>
      <c r="AO26" s="9" t="s">
        <v>244</v>
      </c>
      <c r="AP26" s="9" t="s">
        <v>240</v>
      </c>
      <c r="AQ26" s="9" t="s">
        <v>242</v>
      </c>
      <c r="AR26" s="9" t="s">
        <v>239</v>
      </c>
      <c r="AS26" s="9" t="s">
        <v>250</v>
      </c>
      <c r="AT26" s="9" t="s">
        <v>245</v>
      </c>
      <c r="AU26" s="9" t="s">
        <v>246</v>
      </c>
      <c r="AV26" s="9" t="s">
        <v>249</v>
      </c>
      <c r="AW26" s="9" t="s">
        <v>250</v>
      </c>
      <c r="AX26" s="9" t="s">
        <v>243</v>
      </c>
      <c r="AY26" s="11" t="s">
        <v>250</v>
      </c>
      <c r="AZ26" s="9" t="s">
        <v>245</v>
      </c>
    </row>
    <row r="27" spans="1:52" ht="15.35" thickBot="1" x14ac:dyDescent="0.3">
      <c r="A27" s="51" t="str">
        <f>AA1</f>
        <v>Levy</v>
      </c>
      <c r="B27" s="53">
        <v>25</v>
      </c>
      <c r="C27" s="9" t="s">
        <v>243</v>
      </c>
      <c r="D27" s="9" t="s">
        <v>245</v>
      </c>
      <c r="E27" s="9" t="s">
        <v>239</v>
      </c>
      <c r="F27" s="9" t="s">
        <v>236</v>
      </c>
      <c r="G27" s="9" t="s">
        <v>241</v>
      </c>
      <c r="H27" s="9" t="s">
        <v>241</v>
      </c>
      <c r="I27" s="9" t="s">
        <v>239</v>
      </c>
      <c r="J27" s="9" t="s">
        <v>239</v>
      </c>
      <c r="K27" s="9" t="s">
        <v>237</v>
      </c>
      <c r="L27" s="9" t="s">
        <v>236</v>
      </c>
      <c r="M27" s="9" t="s">
        <v>242</v>
      </c>
      <c r="N27" s="9" t="s">
        <v>236</v>
      </c>
      <c r="O27" s="9" t="s">
        <v>245</v>
      </c>
      <c r="P27" s="9" t="s">
        <v>241</v>
      </c>
      <c r="Q27" s="9" t="s">
        <v>237</v>
      </c>
      <c r="R27" s="9" t="s">
        <v>239</v>
      </c>
      <c r="S27" s="9" t="s">
        <v>239</v>
      </c>
      <c r="T27" s="9" t="s">
        <v>236</v>
      </c>
      <c r="U27" s="9" t="s">
        <v>243</v>
      </c>
      <c r="V27" s="9" t="s">
        <v>236</v>
      </c>
      <c r="W27" s="9" t="s">
        <v>242</v>
      </c>
      <c r="X27" s="9" t="s">
        <v>238</v>
      </c>
      <c r="Y27" s="9" t="s">
        <v>236</v>
      </c>
      <c r="Z27" s="9" t="s">
        <v>245</v>
      </c>
      <c r="AA27" s="9" t="s">
        <v>155</v>
      </c>
      <c r="AB27" s="9" t="s">
        <v>238</v>
      </c>
      <c r="AC27" s="9" t="s">
        <v>239</v>
      </c>
      <c r="AD27" s="9" t="s">
        <v>240</v>
      </c>
      <c r="AE27" s="9" t="s">
        <v>242</v>
      </c>
      <c r="AF27" s="9" t="s">
        <v>245</v>
      </c>
      <c r="AG27" s="9" t="s">
        <v>239</v>
      </c>
      <c r="AH27" s="9" t="s">
        <v>243</v>
      </c>
      <c r="AI27" s="9" t="s">
        <v>246</v>
      </c>
      <c r="AJ27" s="9" t="s">
        <v>237</v>
      </c>
      <c r="AK27" s="9" t="s">
        <v>237</v>
      </c>
      <c r="AL27" s="9" t="s">
        <v>237</v>
      </c>
      <c r="AM27" s="9" t="s">
        <v>245</v>
      </c>
      <c r="AN27" s="10">
        <v>1.5</v>
      </c>
      <c r="AO27" s="9" t="s">
        <v>246</v>
      </c>
      <c r="AP27" s="9" t="s">
        <v>246</v>
      </c>
      <c r="AQ27" s="9" t="s">
        <v>243</v>
      </c>
      <c r="AR27" s="9" t="s">
        <v>243</v>
      </c>
      <c r="AS27" s="9" t="s">
        <v>246</v>
      </c>
      <c r="AT27" s="9" t="s">
        <v>244</v>
      </c>
      <c r="AU27" s="9" t="s">
        <v>243</v>
      </c>
      <c r="AV27" s="9" t="s">
        <v>246</v>
      </c>
      <c r="AW27" s="9" t="s">
        <v>246</v>
      </c>
      <c r="AX27" s="9" t="s">
        <v>239</v>
      </c>
      <c r="AY27" s="11" t="s">
        <v>246</v>
      </c>
      <c r="AZ27" s="9" t="s">
        <v>244</v>
      </c>
    </row>
    <row r="28" spans="1:52" ht="15.35" thickBot="1" x14ac:dyDescent="0.3">
      <c r="A28" s="7" t="str">
        <f>AB1</f>
        <v>Lincoln</v>
      </c>
      <c r="B28" s="53">
        <v>26</v>
      </c>
      <c r="C28" s="9" t="s">
        <v>239</v>
      </c>
      <c r="D28" s="9" t="s">
        <v>245</v>
      </c>
      <c r="E28" s="9" t="s">
        <v>243</v>
      </c>
      <c r="F28" s="9" t="s">
        <v>238</v>
      </c>
      <c r="G28" s="9" t="s">
        <v>249</v>
      </c>
      <c r="H28" s="9" t="s">
        <v>241</v>
      </c>
      <c r="I28" s="9" t="s">
        <v>245</v>
      </c>
      <c r="J28" s="9" t="s">
        <v>239</v>
      </c>
      <c r="K28" s="9" t="s">
        <v>237</v>
      </c>
      <c r="L28" s="9" t="s">
        <v>242</v>
      </c>
      <c r="M28" s="9" t="s">
        <v>237</v>
      </c>
      <c r="N28" s="9" t="s">
        <v>243</v>
      </c>
      <c r="O28" s="9" t="s">
        <v>245</v>
      </c>
      <c r="P28" s="9" t="s">
        <v>249</v>
      </c>
      <c r="Q28" s="9" t="s">
        <v>236</v>
      </c>
      <c r="R28" s="9" t="s">
        <v>243</v>
      </c>
      <c r="S28" s="9" t="s">
        <v>238</v>
      </c>
      <c r="T28" s="9" t="s">
        <v>244</v>
      </c>
      <c r="U28" s="9" t="s">
        <v>245</v>
      </c>
      <c r="V28" s="9" t="s">
        <v>242</v>
      </c>
      <c r="W28" s="9" t="s">
        <v>243</v>
      </c>
      <c r="X28" s="9" t="s">
        <v>238</v>
      </c>
      <c r="Y28" s="9" t="s">
        <v>238</v>
      </c>
      <c r="Z28" s="9" t="s">
        <v>237</v>
      </c>
      <c r="AA28" s="9" t="s">
        <v>238</v>
      </c>
      <c r="AB28" s="9" t="s">
        <v>155</v>
      </c>
      <c r="AC28" s="9" t="s">
        <v>245</v>
      </c>
      <c r="AD28" s="9" t="s">
        <v>240</v>
      </c>
      <c r="AE28" s="9" t="s">
        <v>243</v>
      </c>
      <c r="AF28" s="9" t="s">
        <v>239</v>
      </c>
      <c r="AG28" s="9" t="s">
        <v>239</v>
      </c>
      <c r="AH28" s="9" t="s">
        <v>243</v>
      </c>
      <c r="AI28" s="9" t="s">
        <v>246</v>
      </c>
      <c r="AJ28" s="9" t="s">
        <v>244</v>
      </c>
      <c r="AK28" s="9" t="s">
        <v>238</v>
      </c>
      <c r="AL28" s="9" t="s">
        <v>237</v>
      </c>
      <c r="AM28" s="9" t="s">
        <v>245</v>
      </c>
      <c r="AN28" s="10">
        <v>1</v>
      </c>
      <c r="AO28" s="9" t="s">
        <v>243</v>
      </c>
      <c r="AP28" s="9" t="s">
        <v>241</v>
      </c>
      <c r="AQ28" s="9" t="s">
        <v>236</v>
      </c>
      <c r="AR28" s="9" t="s">
        <v>243</v>
      </c>
      <c r="AS28" s="9" t="s">
        <v>246</v>
      </c>
      <c r="AT28" s="9" t="s">
        <v>237</v>
      </c>
      <c r="AU28" s="9" t="s">
        <v>239</v>
      </c>
      <c r="AV28" s="9" t="s">
        <v>246</v>
      </c>
      <c r="AW28" s="9" t="s">
        <v>241</v>
      </c>
      <c r="AX28" s="9" t="s">
        <v>238</v>
      </c>
      <c r="AY28" s="11" t="s">
        <v>241</v>
      </c>
      <c r="AZ28" s="9" t="s">
        <v>238</v>
      </c>
    </row>
    <row r="29" spans="1:52" ht="15.35" thickBot="1" x14ac:dyDescent="0.3">
      <c r="A29" s="7" t="str">
        <f>AC1</f>
        <v>McKinley Brighton</v>
      </c>
      <c r="B29" s="53">
        <v>27</v>
      </c>
      <c r="C29" s="9" t="s">
        <v>242</v>
      </c>
      <c r="D29" s="9" t="s">
        <v>237</v>
      </c>
      <c r="E29" s="9" t="s">
        <v>239</v>
      </c>
      <c r="F29" s="9" t="s">
        <v>237</v>
      </c>
      <c r="G29" s="9" t="s">
        <v>236</v>
      </c>
      <c r="H29" s="9" t="s">
        <v>238</v>
      </c>
      <c r="I29" s="9" t="s">
        <v>244</v>
      </c>
      <c r="J29" s="9" t="s">
        <v>237</v>
      </c>
      <c r="K29" s="9" t="s">
        <v>236</v>
      </c>
      <c r="L29" s="9" t="s">
        <v>239</v>
      </c>
      <c r="M29" s="9" t="s">
        <v>246</v>
      </c>
      <c r="N29" s="9" t="s">
        <v>237</v>
      </c>
      <c r="O29" s="9" t="s">
        <v>242</v>
      </c>
      <c r="P29" s="9" t="s">
        <v>236</v>
      </c>
      <c r="Q29" s="9" t="s">
        <v>239</v>
      </c>
      <c r="R29" s="9" t="s">
        <v>245</v>
      </c>
      <c r="S29" s="9" t="s">
        <v>241</v>
      </c>
      <c r="T29" s="9" t="s">
        <v>246</v>
      </c>
      <c r="U29" s="9" t="s">
        <v>236</v>
      </c>
      <c r="V29" s="9" t="s">
        <v>249</v>
      </c>
      <c r="W29" s="9" t="s">
        <v>246</v>
      </c>
      <c r="X29" s="9" t="s">
        <v>238</v>
      </c>
      <c r="Y29" s="9" t="s">
        <v>237</v>
      </c>
      <c r="Z29" s="9" t="s">
        <v>241</v>
      </c>
      <c r="AA29" s="9" t="s">
        <v>239</v>
      </c>
      <c r="AB29" s="9" t="s">
        <v>245</v>
      </c>
      <c r="AC29" s="9" t="s">
        <v>155</v>
      </c>
      <c r="AD29" s="9" t="s">
        <v>237</v>
      </c>
      <c r="AE29" s="9" t="s">
        <v>245</v>
      </c>
      <c r="AF29" s="9" t="s">
        <v>246</v>
      </c>
      <c r="AG29" s="9" t="s">
        <v>243</v>
      </c>
      <c r="AH29" s="9" t="s">
        <v>243</v>
      </c>
      <c r="AI29" s="9" t="s">
        <v>236</v>
      </c>
      <c r="AJ29" s="9" t="s">
        <v>246</v>
      </c>
      <c r="AK29" s="9" t="s">
        <v>243</v>
      </c>
      <c r="AL29" s="9" t="s">
        <v>237</v>
      </c>
      <c r="AM29" s="9" t="s">
        <v>237</v>
      </c>
      <c r="AN29" s="10">
        <v>3</v>
      </c>
      <c r="AO29" s="9" t="s">
        <v>249</v>
      </c>
      <c r="AP29" s="9" t="s">
        <v>242</v>
      </c>
      <c r="AQ29" s="9" t="s">
        <v>246</v>
      </c>
      <c r="AR29" s="9" t="s">
        <v>237</v>
      </c>
      <c r="AS29" s="9" t="s">
        <v>242</v>
      </c>
      <c r="AT29" s="9" t="s">
        <v>243</v>
      </c>
      <c r="AU29" s="9" t="s">
        <v>236</v>
      </c>
      <c r="AV29" s="9" t="s">
        <v>242</v>
      </c>
      <c r="AW29" s="9" t="s">
        <v>236</v>
      </c>
      <c r="AX29" s="9" t="s">
        <v>245</v>
      </c>
      <c r="AY29" s="11" t="s">
        <v>242</v>
      </c>
      <c r="AZ29" s="9" t="s">
        <v>239</v>
      </c>
    </row>
    <row r="30" spans="1:52" ht="15.35" thickBot="1" x14ac:dyDescent="0.3">
      <c r="A30" s="7" t="str">
        <f>AD1</f>
        <v>Meachem</v>
      </c>
      <c r="B30" s="53">
        <v>28</v>
      </c>
      <c r="C30" s="9" t="s">
        <v>239</v>
      </c>
      <c r="D30" s="9" t="s">
        <v>245</v>
      </c>
      <c r="E30" s="9" t="s">
        <v>249</v>
      </c>
      <c r="F30" s="9" t="s">
        <v>246</v>
      </c>
      <c r="G30" s="9" t="s">
        <v>242</v>
      </c>
      <c r="H30" s="9" t="s">
        <v>245</v>
      </c>
      <c r="I30" s="9" t="s">
        <v>237</v>
      </c>
      <c r="J30" s="9" t="s">
        <v>241</v>
      </c>
      <c r="K30" s="9" t="s">
        <v>245</v>
      </c>
      <c r="L30" s="9" t="s">
        <v>249</v>
      </c>
      <c r="M30" s="9" t="s">
        <v>250</v>
      </c>
      <c r="N30" s="9" t="s">
        <v>246</v>
      </c>
      <c r="O30" s="9" t="s">
        <v>243</v>
      </c>
      <c r="P30" s="9" t="s">
        <v>242</v>
      </c>
      <c r="Q30" s="9" t="s">
        <v>249</v>
      </c>
      <c r="R30" s="9" t="s">
        <v>240</v>
      </c>
      <c r="S30" s="9" t="s">
        <v>250</v>
      </c>
      <c r="T30" s="9" t="s">
        <v>250</v>
      </c>
      <c r="U30" s="9" t="s">
        <v>239</v>
      </c>
      <c r="V30" s="9" t="s">
        <v>247</v>
      </c>
      <c r="W30" s="9" t="s">
        <v>247</v>
      </c>
      <c r="X30" s="9" t="s">
        <v>245</v>
      </c>
      <c r="Y30" s="9" t="s">
        <v>246</v>
      </c>
      <c r="Z30" s="9" t="s">
        <v>251</v>
      </c>
      <c r="AA30" s="9" t="s">
        <v>240</v>
      </c>
      <c r="AB30" s="9" t="s">
        <v>240</v>
      </c>
      <c r="AC30" s="9" t="s">
        <v>237</v>
      </c>
      <c r="AD30" s="9" t="s">
        <v>155</v>
      </c>
      <c r="AE30" s="9" t="s">
        <v>250</v>
      </c>
      <c r="AF30" s="9" t="s">
        <v>250</v>
      </c>
      <c r="AG30" s="9" t="s">
        <v>241</v>
      </c>
      <c r="AH30" s="9" t="s">
        <v>249</v>
      </c>
      <c r="AI30" s="9" t="s">
        <v>239</v>
      </c>
      <c r="AJ30" s="9" t="s">
        <v>250</v>
      </c>
      <c r="AK30" s="9" t="s">
        <v>241</v>
      </c>
      <c r="AL30" s="9" t="s">
        <v>246</v>
      </c>
      <c r="AM30" s="9" t="s">
        <v>246</v>
      </c>
      <c r="AN30" s="10">
        <v>5</v>
      </c>
      <c r="AO30" s="9" t="s">
        <v>251</v>
      </c>
      <c r="AP30" s="9" t="s">
        <v>238</v>
      </c>
      <c r="AQ30" s="9" t="s">
        <v>250</v>
      </c>
      <c r="AR30" s="9" t="s">
        <v>246</v>
      </c>
      <c r="AS30" s="9" t="s">
        <v>236</v>
      </c>
      <c r="AT30" s="9" t="s">
        <v>241</v>
      </c>
      <c r="AU30" s="9" t="s">
        <v>245</v>
      </c>
      <c r="AV30" s="9" t="s">
        <v>237</v>
      </c>
      <c r="AW30" s="9" t="s">
        <v>242</v>
      </c>
      <c r="AX30" s="9" t="s">
        <v>250</v>
      </c>
      <c r="AY30" s="11" t="s">
        <v>237</v>
      </c>
      <c r="AZ30" s="9" t="s">
        <v>249</v>
      </c>
    </row>
    <row r="31" spans="1:52" ht="15.35" thickBot="1" x14ac:dyDescent="0.3">
      <c r="A31" s="7" t="str">
        <f>AE1</f>
        <v>Nottingham</v>
      </c>
      <c r="B31" s="53">
        <v>29</v>
      </c>
      <c r="C31" s="9" t="s">
        <v>245</v>
      </c>
      <c r="D31" s="9" t="s">
        <v>241</v>
      </c>
      <c r="E31" s="9" t="s">
        <v>246</v>
      </c>
      <c r="F31" s="9" t="s">
        <v>237</v>
      </c>
      <c r="G31" s="9" t="s">
        <v>249</v>
      </c>
      <c r="H31" s="9" t="s">
        <v>249</v>
      </c>
      <c r="I31" s="9" t="s">
        <v>246</v>
      </c>
      <c r="J31" s="9" t="s">
        <v>246</v>
      </c>
      <c r="K31" s="9" t="s">
        <v>239</v>
      </c>
      <c r="L31" s="9" t="s">
        <v>237</v>
      </c>
      <c r="M31" s="9" t="s">
        <v>236</v>
      </c>
      <c r="N31" s="9" t="s">
        <v>238</v>
      </c>
      <c r="O31" s="9" t="s">
        <v>246</v>
      </c>
      <c r="P31" s="9" t="s">
        <v>240</v>
      </c>
      <c r="Q31" s="9" t="s">
        <v>239</v>
      </c>
      <c r="R31" s="9" t="s">
        <v>246</v>
      </c>
      <c r="S31" s="9" t="s">
        <v>246</v>
      </c>
      <c r="T31" s="9" t="s">
        <v>237</v>
      </c>
      <c r="U31" s="9" t="s">
        <v>239</v>
      </c>
      <c r="V31" s="9" t="s">
        <v>237</v>
      </c>
      <c r="W31" s="9" t="s">
        <v>242</v>
      </c>
      <c r="X31" s="9" t="s">
        <v>243</v>
      </c>
      <c r="Y31" s="9" t="s">
        <v>237</v>
      </c>
      <c r="Z31" s="9" t="s">
        <v>249</v>
      </c>
      <c r="AA31" s="9" t="s">
        <v>236</v>
      </c>
      <c r="AB31" s="9" t="s">
        <v>243</v>
      </c>
      <c r="AC31" s="9" t="s">
        <v>245</v>
      </c>
      <c r="AD31" s="9" t="s">
        <v>250</v>
      </c>
      <c r="AE31" s="9" t="s">
        <v>155</v>
      </c>
      <c r="AF31" s="9" t="s">
        <v>249</v>
      </c>
      <c r="AG31" s="9" t="s">
        <v>246</v>
      </c>
      <c r="AH31" s="9" t="s">
        <v>245</v>
      </c>
      <c r="AI31" s="9" t="s">
        <v>249</v>
      </c>
      <c r="AJ31" s="9" t="s">
        <v>239</v>
      </c>
      <c r="AK31" s="9" t="s">
        <v>245</v>
      </c>
      <c r="AL31" s="9" t="s">
        <v>245</v>
      </c>
      <c r="AM31" s="9" t="s">
        <v>241</v>
      </c>
      <c r="AN31" s="10">
        <v>3</v>
      </c>
      <c r="AO31" s="9" t="s">
        <v>249</v>
      </c>
      <c r="AP31" s="9" t="s">
        <v>249</v>
      </c>
      <c r="AQ31" s="9" t="s">
        <v>246</v>
      </c>
      <c r="AR31" s="9" t="s">
        <v>245</v>
      </c>
      <c r="AS31" s="9" t="s">
        <v>241</v>
      </c>
      <c r="AT31" s="9" t="s">
        <v>236</v>
      </c>
      <c r="AU31" s="9" t="s">
        <v>246</v>
      </c>
      <c r="AV31" s="9" t="s">
        <v>241</v>
      </c>
      <c r="AW31" s="9" t="s">
        <v>249</v>
      </c>
      <c r="AX31" s="9" t="s">
        <v>241</v>
      </c>
      <c r="AY31" s="11" t="s">
        <v>241</v>
      </c>
      <c r="AZ31" s="9" t="s">
        <v>238</v>
      </c>
    </row>
    <row r="32" spans="1:52" ht="15.35" thickBot="1" x14ac:dyDescent="0.3">
      <c r="A32" s="7" t="str">
        <f>AF1</f>
        <v>Porter</v>
      </c>
      <c r="B32" s="53">
        <v>30</v>
      </c>
      <c r="C32" s="9" t="s">
        <v>243</v>
      </c>
      <c r="D32" s="9" t="s">
        <v>238</v>
      </c>
      <c r="E32" s="9" t="s">
        <v>242</v>
      </c>
      <c r="F32" s="9" t="s">
        <v>239</v>
      </c>
      <c r="G32" s="9" t="s">
        <v>249</v>
      </c>
      <c r="H32" s="9" t="s">
        <v>243</v>
      </c>
      <c r="I32" s="9" t="s">
        <v>245</v>
      </c>
      <c r="J32" s="9" t="s">
        <v>236</v>
      </c>
      <c r="K32" s="9" t="s">
        <v>239</v>
      </c>
      <c r="L32" s="9" t="s">
        <v>239</v>
      </c>
      <c r="M32" s="9" t="s">
        <v>241</v>
      </c>
      <c r="N32" s="9" t="s">
        <v>241</v>
      </c>
      <c r="O32" s="9" t="s">
        <v>239</v>
      </c>
      <c r="P32" s="9" t="s">
        <v>249</v>
      </c>
      <c r="Q32" s="9" t="s">
        <v>237</v>
      </c>
      <c r="R32" s="9" t="s">
        <v>242</v>
      </c>
      <c r="S32" s="9" t="s">
        <v>243</v>
      </c>
      <c r="T32" s="9" t="s">
        <v>245</v>
      </c>
      <c r="U32" s="9" t="s">
        <v>246</v>
      </c>
      <c r="V32" s="9" t="s">
        <v>241</v>
      </c>
      <c r="W32" s="9" t="s">
        <v>241</v>
      </c>
      <c r="X32" s="9" t="s">
        <v>237</v>
      </c>
      <c r="Y32" s="9" t="s">
        <v>237</v>
      </c>
      <c r="Z32" s="9" t="s">
        <v>239</v>
      </c>
      <c r="AA32" s="9" t="s">
        <v>245</v>
      </c>
      <c r="AB32" s="9" t="s">
        <v>239</v>
      </c>
      <c r="AC32" s="9" t="s">
        <v>246</v>
      </c>
      <c r="AD32" s="9" t="s">
        <v>250</v>
      </c>
      <c r="AE32" s="9" t="s">
        <v>249</v>
      </c>
      <c r="AF32" s="9" t="s">
        <v>155</v>
      </c>
      <c r="AG32" s="9" t="s">
        <v>242</v>
      </c>
      <c r="AH32" s="9" t="s">
        <v>242</v>
      </c>
      <c r="AI32" s="9" t="s">
        <v>243</v>
      </c>
      <c r="AJ32" s="9" t="s">
        <v>245</v>
      </c>
      <c r="AK32" s="9" t="s">
        <v>236</v>
      </c>
      <c r="AL32" s="9" t="s">
        <v>238</v>
      </c>
      <c r="AM32" s="9" t="s">
        <v>238</v>
      </c>
      <c r="AN32" s="10">
        <v>2.5</v>
      </c>
      <c r="AO32" s="9" t="s">
        <v>243</v>
      </c>
      <c r="AP32" s="9" t="s">
        <v>246</v>
      </c>
      <c r="AQ32" s="9" t="s">
        <v>245</v>
      </c>
      <c r="AR32" s="9" t="s">
        <v>236</v>
      </c>
      <c r="AS32" s="9" t="s">
        <v>241</v>
      </c>
      <c r="AT32" s="9" t="s">
        <v>246</v>
      </c>
      <c r="AU32" s="9" t="s">
        <v>237</v>
      </c>
      <c r="AV32" s="9" t="s">
        <v>239</v>
      </c>
      <c r="AW32" s="9" t="s">
        <v>249</v>
      </c>
      <c r="AX32" s="9" t="s">
        <v>244</v>
      </c>
      <c r="AY32" s="11" t="s">
        <v>246</v>
      </c>
      <c r="AZ32" s="9" t="s">
        <v>245</v>
      </c>
    </row>
    <row r="33" spans="1:52" ht="15.35" thickBot="1" x14ac:dyDescent="0.3">
      <c r="A33" s="7" t="str">
        <f>AG1</f>
        <v>PSLA (Fowler)</v>
      </c>
      <c r="B33" s="53">
        <v>31</v>
      </c>
      <c r="C33" s="9" t="s">
        <v>238</v>
      </c>
      <c r="D33" s="9" t="s">
        <v>242</v>
      </c>
      <c r="E33" s="9" t="s">
        <v>242</v>
      </c>
      <c r="F33" s="9" t="s">
        <v>238</v>
      </c>
      <c r="G33" s="9" t="s">
        <v>246</v>
      </c>
      <c r="H33" s="9" t="s">
        <v>238</v>
      </c>
      <c r="I33" s="9" t="s">
        <v>237</v>
      </c>
      <c r="J33" s="9" t="s">
        <v>244</v>
      </c>
      <c r="K33" s="9" t="s">
        <v>238</v>
      </c>
      <c r="L33" s="9" t="s">
        <v>243</v>
      </c>
      <c r="M33" s="9" t="s">
        <v>246</v>
      </c>
      <c r="N33" s="9" t="s">
        <v>239</v>
      </c>
      <c r="O33" s="9" t="s">
        <v>238</v>
      </c>
      <c r="P33" s="9" t="s">
        <v>245</v>
      </c>
      <c r="Q33" s="9" t="s">
        <v>237</v>
      </c>
      <c r="R33" s="9" t="s">
        <v>242</v>
      </c>
      <c r="S33" s="9" t="s">
        <v>243</v>
      </c>
      <c r="T33" s="9" t="s">
        <v>239</v>
      </c>
      <c r="U33" s="9" t="s">
        <v>243</v>
      </c>
      <c r="V33" s="9" t="s">
        <v>246</v>
      </c>
      <c r="W33" s="9" t="s">
        <v>246</v>
      </c>
      <c r="X33" s="9" t="s">
        <v>236</v>
      </c>
      <c r="Y33" s="9" t="s">
        <v>238</v>
      </c>
      <c r="Z33" s="9" t="s">
        <v>239</v>
      </c>
      <c r="AA33" s="9" t="s">
        <v>239</v>
      </c>
      <c r="AB33" s="9" t="s">
        <v>239</v>
      </c>
      <c r="AC33" s="9" t="s">
        <v>243</v>
      </c>
      <c r="AD33" s="9" t="s">
        <v>241</v>
      </c>
      <c r="AE33" s="9" t="s">
        <v>246</v>
      </c>
      <c r="AF33" s="9" t="s">
        <v>242</v>
      </c>
      <c r="AG33" s="9" t="s">
        <v>155</v>
      </c>
      <c r="AH33" s="9" t="s">
        <v>244</v>
      </c>
      <c r="AI33" s="9" t="s">
        <v>238</v>
      </c>
      <c r="AJ33" s="9" t="s">
        <v>239</v>
      </c>
      <c r="AK33" s="9" t="s">
        <v>236</v>
      </c>
      <c r="AL33" s="9" t="s">
        <v>242</v>
      </c>
      <c r="AM33" s="9" t="s">
        <v>242</v>
      </c>
      <c r="AN33" s="10">
        <v>2.5</v>
      </c>
      <c r="AO33" s="9" t="s">
        <v>239</v>
      </c>
      <c r="AP33" s="9" t="s">
        <v>243</v>
      </c>
      <c r="AQ33" s="9" t="s">
        <v>239</v>
      </c>
      <c r="AR33" s="9" t="s">
        <v>242</v>
      </c>
      <c r="AS33" s="9" t="s">
        <v>239</v>
      </c>
      <c r="AT33" s="9" t="s">
        <v>239</v>
      </c>
      <c r="AU33" s="9" t="s">
        <v>242</v>
      </c>
      <c r="AV33" s="9" t="s">
        <v>237</v>
      </c>
      <c r="AW33" s="9" t="s">
        <v>245</v>
      </c>
      <c r="AX33" s="9" t="s">
        <v>242</v>
      </c>
      <c r="AY33" s="11" t="s">
        <v>243</v>
      </c>
      <c r="AZ33" s="9" t="s">
        <v>243</v>
      </c>
    </row>
    <row r="34" spans="1:52" ht="15.35" thickBot="1" x14ac:dyDescent="0.3">
      <c r="A34" s="7" t="str">
        <f>AH1</f>
        <v>Rockwest Center</v>
      </c>
      <c r="B34" s="53">
        <v>32</v>
      </c>
      <c r="C34" s="9" t="s">
        <v>238</v>
      </c>
      <c r="D34" s="9" t="s">
        <v>236</v>
      </c>
      <c r="E34" s="9" t="s">
        <v>244</v>
      </c>
      <c r="F34" s="9" t="s">
        <v>238</v>
      </c>
      <c r="G34" s="9" t="s">
        <v>246</v>
      </c>
      <c r="H34" s="9" t="s">
        <v>237</v>
      </c>
      <c r="I34" s="9" t="s">
        <v>237</v>
      </c>
      <c r="J34" s="9" t="s">
        <v>244</v>
      </c>
      <c r="K34" s="9" t="s">
        <v>238</v>
      </c>
      <c r="L34" s="9" t="s">
        <v>237</v>
      </c>
      <c r="M34" s="9" t="s">
        <v>239</v>
      </c>
      <c r="N34" s="9" t="s">
        <v>239</v>
      </c>
      <c r="O34" s="9" t="s">
        <v>237</v>
      </c>
      <c r="P34" s="9" t="s">
        <v>246</v>
      </c>
      <c r="Q34" s="9" t="s">
        <v>238</v>
      </c>
      <c r="R34" s="9" t="s">
        <v>244</v>
      </c>
      <c r="S34" s="9" t="s">
        <v>237</v>
      </c>
      <c r="T34" s="9" t="s">
        <v>243</v>
      </c>
      <c r="U34" s="9" t="s">
        <v>239</v>
      </c>
      <c r="V34" s="9" t="s">
        <v>239</v>
      </c>
      <c r="W34" s="9" t="s">
        <v>245</v>
      </c>
      <c r="X34" s="9" t="s">
        <v>236</v>
      </c>
      <c r="Y34" s="9" t="s">
        <v>236</v>
      </c>
      <c r="Z34" s="9" t="s">
        <v>239</v>
      </c>
      <c r="AA34" s="9" t="s">
        <v>243</v>
      </c>
      <c r="AB34" s="9" t="s">
        <v>243</v>
      </c>
      <c r="AC34" s="9" t="s">
        <v>243</v>
      </c>
      <c r="AD34" s="9" t="s">
        <v>249</v>
      </c>
      <c r="AE34" s="9" t="s">
        <v>245</v>
      </c>
      <c r="AF34" s="9" t="s">
        <v>242</v>
      </c>
      <c r="AG34" s="9" t="s">
        <v>244</v>
      </c>
      <c r="AH34" s="9" t="s">
        <v>155</v>
      </c>
      <c r="AI34" s="9" t="s">
        <v>238</v>
      </c>
      <c r="AJ34" s="9" t="s">
        <v>243</v>
      </c>
      <c r="AK34" s="9" t="s">
        <v>242</v>
      </c>
      <c r="AL34" s="9" t="s">
        <v>242</v>
      </c>
      <c r="AM34" s="9" t="s">
        <v>242</v>
      </c>
      <c r="AN34" s="10">
        <v>1.5</v>
      </c>
      <c r="AO34" s="9" t="s">
        <v>243</v>
      </c>
      <c r="AP34" s="9" t="s">
        <v>239</v>
      </c>
      <c r="AQ34" s="9" t="s">
        <v>243</v>
      </c>
      <c r="AR34" s="9" t="s">
        <v>244</v>
      </c>
      <c r="AS34" s="9" t="s">
        <v>239</v>
      </c>
      <c r="AT34" s="9" t="s">
        <v>243</v>
      </c>
      <c r="AU34" s="9" t="s">
        <v>236</v>
      </c>
      <c r="AV34" s="9" t="s">
        <v>243</v>
      </c>
      <c r="AW34" s="9" t="s">
        <v>246</v>
      </c>
      <c r="AX34" s="9" t="s">
        <v>242</v>
      </c>
      <c r="AY34" s="11" t="s">
        <v>243</v>
      </c>
      <c r="AZ34" s="9" t="s">
        <v>237</v>
      </c>
    </row>
    <row r="35" spans="1:52" ht="15.35" thickBot="1" x14ac:dyDescent="0.3">
      <c r="A35" s="7" t="str">
        <f>AI1</f>
        <v>Roberts</v>
      </c>
      <c r="B35" s="53">
        <v>33</v>
      </c>
      <c r="C35" s="9" t="s">
        <v>236</v>
      </c>
      <c r="D35" s="9" t="s">
        <v>242</v>
      </c>
      <c r="E35" s="9" t="s">
        <v>237</v>
      </c>
      <c r="F35" s="9" t="s">
        <v>243</v>
      </c>
      <c r="G35" s="9" t="s">
        <v>237</v>
      </c>
      <c r="H35" s="9" t="s">
        <v>244</v>
      </c>
      <c r="I35" s="9" t="s">
        <v>242</v>
      </c>
      <c r="J35" s="9" t="s">
        <v>236</v>
      </c>
      <c r="K35" s="9" t="s">
        <v>238</v>
      </c>
      <c r="L35" s="9" t="s">
        <v>246</v>
      </c>
      <c r="M35" s="9" t="s">
        <v>249</v>
      </c>
      <c r="N35" s="9" t="s">
        <v>239</v>
      </c>
      <c r="O35" s="9" t="s">
        <v>244</v>
      </c>
      <c r="P35" s="9" t="s">
        <v>237</v>
      </c>
      <c r="Q35" s="9" t="s">
        <v>245</v>
      </c>
      <c r="R35" s="9" t="s">
        <v>237</v>
      </c>
      <c r="S35" s="9" t="s">
        <v>246</v>
      </c>
      <c r="T35" s="9" t="s">
        <v>241</v>
      </c>
      <c r="U35" s="9" t="s">
        <v>237</v>
      </c>
      <c r="V35" s="9" t="s">
        <v>249</v>
      </c>
      <c r="W35" s="9" t="s">
        <v>249</v>
      </c>
      <c r="X35" s="9" t="s">
        <v>237</v>
      </c>
      <c r="Y35" s="9" t="s">
        <v>243</v>
      </c>
      <c r="Z35" s="9" t="s">
        <v>241</v>
      </c>
      <c r="AA35" s="9" t="s">
        <v>246</v>
      </c>
      <c r="AB35" s="9" t="s">
        <v>241</v>
      </c>
      <c r="AC35" s="9" t="s">
        <v>236</v>
      </c>
      <c r="AD35" s="9" t="s">
        <v>239</v>
      </c>
      <c r="AE35" s="9" t="s">
        <v>241</v>
      </c>
      <c r="AF35" s="9" t="s">
        <v>243</v>
      </c>
      <c r="AG35" s="9" t="s">
        <v>238</v>
      </c>
      <c r="AH35" s="9" t="s">
        <v>238</v>
      </c>
      <c r="AI35" s="9" t="s">
        <v>155</v>
      </c>
      <c r="AJ35" s="9" t="s">
        <v>241</v>
      </c>
      <c r="AK35" s="9" t="s">
        <v>243</v>
      </c>
      <c r="AL35" s="9" t="s">
        <v>237</v>
      </c>
      <c r="AM35" s="9" t="s">
        <v>242</v>
      </c>
      <c r="AN35" s="10">
        <v>4</v>
      </c>
      <c r="AO35" s="9" t="s">
        <v>241</v>
      </c>
      <c r="AP35" s="9" t="s">
        <v>236</v>
      </c>
      <c r="AQ35" s="9" t="s">
        <v>241</v>
      </c>
      <c r="AR35" s="9" t="s">
        <v>238</v>
      </c>
      <c r="AS35" s="9" t="s">
        <v>238</v>
      </c>
      <c r="AT35" s="9" t="s">
        <v>245</v>
      </c>
      <c r="AU35" s="9" t="s">
        <v>236</v>
      </c>
      <c r="AV35" s="9" t="s">
        <v>242</v>
      </c>
      <c r="AW35" s="9" t="s">
        <v>237</v>
      </c>
      <c r="AX35" s="9" t="s">
        <v>243</v>
      </c>
      <c r="AY35" s="11" t="s">
        <v>242</v>
      </c>
      <c r="AZ35" s="9" t="s">
        <v>246</v>
      </c>
    </row>
    <row r="36" spans="1:52" ht="15.35" thickBot="1" x14ac:dyDescent="0.3">
      <c r="A36" s="7" t="str">
        <f>AJ1</f>
        <v>Salem Hyde</v>
      </c>
      <c r="B36" s="53">
        <v>34</v>
      </c>
      <c r="C36" s="9" t="s">
        <v>239</v>
      </c>
      <c r="D36" s="9" t="s">
        <v>246</v>
      </c>
      <c r="E36" s="9" t="s">
        <v>243</v>
      </c>
      <c r="F36" s="9" t="s">
        <v>237</v>
      </c>
      <c r="G36" s="9" t="s">
        <v>249</v>
      </c>
      <c r="H36" s="9" t="s">
        <v>249</v>
      </c>
      <c r="I36" s="9" t="s">
        <v>246</v>
      </c>
      <c r="J36" s="9" t="s">
        <v>245</v>
      </c>
      <c r="K36" s="9" t="s">
        <v>243</v>
      </c>
      <c r="L36" s="9" t="s">
        <v>236</v>
      </c>
      <c r="M36" s="9" t="s">
        <v>239</v>
      </c>
      <c r="N36" s="9" t="s">
        <v>239</v>
      </c>
      <c r="O36" s="9" t="s">
        <v>254</v>
      </c>
      <c r="P36" s="9" t="s">
        <v>240</v>
      </c>
      <c r="Q36" s="9" t="s">
        <v>236</v>
      </c>
      <c r="R36" s="9" t="s">
        <v>243</v>
      </c>
      <c r="S36" s="9" t="s">
        <v>236</v>
      </c>
      <c r="T36" s="9" t="s">
        <v>236</v>
      </c>
      <c r="U36" s="9" t="s">
        <v>245</v>
      </c>
      <c r="V36" s="9" t="s">
        <v>236</v>
      </c>
      <c r="W36" s="9" t="s">
        <v>239</v>
      </c>
      <c r="X36" s="9" t="s">
        <v>237</v>
      </c>
      <c r="Y36" s="9" t="s">
        <v>238</v>
      </c>
      <c r="Z36" s="9" t="s">
        <v>238</v>
      </c>
      <c r="AA36" s="9" t="s">
        <v>237</v>
      </c>
      <c r="AB36" s="9" t="s">
        <v>244</v>
      </c>
      <c r="AC36" s="9" t="s">
        <v>246</v>
      </c>
      <c r="AD36" s="9" t="s">
        <v>250</v>
      </c>
      <c r="AE36" s="9" t="s">
        <v>239</v>
      </c>
      <c r="AF36" s="9" t="s">
        <v>245</v>
      </c>
      <c r="AG36" s="9" t="s">
        <v>245</v>
      </c>
      <c r="AH36" s="9" t="s">
        <v>243</v>
      </c>
      <c r="AI36" s="9" t="s">
        <v>241</v>
      </c>
      <c r="AJ36" s="9" t="s">
        <v>155</v>
      </c>
      <c r="AK36" s="9" t="s">
        <v>237</v>
      </c>
      <c r="AL36" s="9" t="s">
        <v>243</v>
      </c>
      <c r="AM36" s="9" t="s">
        <v>245</v>
      </c>
      <c r="AN36" s="10">
        <v>1.5</v>
      </c>
      <c r="AO36" s="9" t="s">
        <v>237</v>
      </c>
      <c r="AP36" s="9" t="s">
        <v>249</v>
      </c>
      <c r="AQ36" s="9" t="s">
        <v>242</v>
      </c>
      <c r="AR36" s="9" t="s">
        <v>243</v>
      </c>
      <c r="AS36" s="9" t="s">
        <v>241</v>
      </c>
      <c r="AT36" s="9" t="s">
        <v>243</v>
      </c>
      <c r="AU36" s="9" t="s">
        <v>239</v>
      </c>
      <c r="AV36" s="9" t="s">
        <v>246</v>
      </c>
      <c r="AW36" s="9" t="s">
        <v>249</v>
      </c>
      <c r="AX36" s="9" t="s">
        <v>239</v>
      </c>
      <c r="AY36" s="11" t="s">
        <v>249</v>
      </c>
      <c r="AZ36" s="9" t="s">
        <v>237</v>
      </c>
    </row>
    <row r="37" spans="1:52" ht="15.35" thickBot="1" x14ac:dyDescent="0.3">
      <c r="A37" s="7" t="str">
        <f>AK1</f>
        <v>School Service Center</v>
      </c>
      <c r="B37" s="53">
        <v>35</v>
      </c>
      <c r="C37" s="9" t="s">
        <v>238</v>
      </c>
      <c r="D37" s="9" t="s">
        <v>238</v>
      </c>
      <c r="E37" s="9" t="s">
        <v>242</v>
      </c>
      <c r="F37" s="9" t="s">
        <v>238</v>
      </c>
      <c r="G37" s="9" t="s">
        <v>246</v>
      </c>
      <c r="H37" s="9" t="s">
        <v>243</v>
      </c>
      <c r="I37" s="9" t="s">
        <v>237</v>
      </c>
      <c r="J37" s="9" t="s">
        <v>236</v>
      </c>
      <c r="K37" s="9" t="s">
        <v>238</v>
      </c>
      <c r="L37" s="9" t="s">
        <v>238</v>
      </c>
      <c r="M37" s="9" t="s">
        <v>239</v>
      </c>
      <c r="N37" s="9" t="s">
        <v>239</v>
      </c>
      <c r="O37" s="9" t="s">
        <v>237</v>
      </c>
      <c r="P37" s="9" t="s">
        <v>246</v>
      </c>
      <c r="Q37" s="9" t="s">
        <v>236</v>
      </c>
      <c r="R37" s="9" t="s">
        <v>244</v>
      </c>
      <c r="S37" s="9" t="s">
        <v>238</v>
      </c>
      <c r="T37" s="9" t="s">
        <v>237</v>
      </c>
      <c r="U37" s="9" t="s">
        <v>243</v>
      </c>
      <c r="V37" s="9" t="s">
        <v>243</v>
      </c>
      <c r="W37" s="9" t="s">
        <v>239</v>
      </c>
      <c r="X37" s="9" t="s">
        <v>242</v>
      </c>
      <c r="Y37" s="9" t="s">
        <v>242</v>
      </c>
      <c r="Z37" s="9" t="s">
        <v>243</v>
      </c>
      <c r="AA37" s="9" t="s">
        <v>237</v>
      </c>
      <c r="AB37" s="9" t="s">
        <v>238</v>
      </c>
      <c r="AC37" s="9" t="s">
        <v>243</v>
      </c>
      <c r="AD37" s="9" t="s">
        <v>241</v>
      </c>
      <c r="AE37" s="9" t="s">
        <v>239</v>
      </c>
      <c r="AF37" s="9" t="s">
        <v>236</v>
      </c>
      <c r="AG37" s="9" t="s">
        <v>236</v>
      </c>
      <c r="AH37" s="9" t="s">
        <v>242</v>
      </c>
      <c r="AI37" s="9" t="s">
        <v>243</v>
      </c>
      <c r="AJ37" s="9" t="s">
        <v>237</v>
      </c>
      <c r="AK37" s="9" t="s">
        <v>155</v>
      </c>
      <c r="AL37" s="9" t="s">
        <v>242</v>
      </c>
      <c r="AM37" s="9" t="s">
        <v>238</v>
      </c>
      <c r="AN37" s="10">
        <v>1</v>
      </c>
      <c r="AO37" s="9" t="s">
        <v>243</v>
      </c>
      <c r="AP37" s="9" t="s">
        <v>239</v>
      </c>
      <c r="AQ37" s="9" t="s">
        <v>237</v>
      </c>
      <c r="AR37" s="9" t="s">
        <v>242</v>
      </c>
      <c r="AS37" s="9" t="s">
        <v>239</v>
      </c>
      <c r="AT37" s="9" t="s">
        <v>243</v>
      </c>
      <c r="AU37" s="9" t="s">
        <v>236</v>
      </c>
      <c r="AV37" s="9" t="s">
        <v>237</v>
      </c>
      <c r="AW37" s="9" t="s">
        <v>245</v>
      </c>
      <c r="AX37" s="9" t="s">
        <v>242</v>
      </c>
      <c r="AY37" s="11" t="s">
        <v>243</v>
      </c>
      <c r="AZ37" s="9" t="s">
        <v>237</v>
      </c>
    </row>
    <row r="38" spans="1:52" ht="15.35" thickBot="1" x14ac:dyDescent="0.3">
      <c r="A38" s="7" t="str">
        <f>AL1</f>
        <v>Seymour</v>
      </c>
      <c r="B38" s="53">
        <v>36</v>
      </c>
      <c r="C38" s="9" t="s">
        <v>242</v>
      </c>
      <c r="D38" s="9" t="s">
        <v>236</v>
      </c>
      <c r="E38" s="9" t="s">
        <v>236</v>
      </c>
      <c r="F38" s="9" t="s">
        <v>242</v>
      </c>
      <c r="G38" s="9" t="s">
        <v>239</v>
      </c>
      <c r="H38" s="9" t="s">
        <v>237</v>
      </c>
      <c r="I38" s="9" t="s">
        <v>238</v>
      </c>
      <c r="J38" s="9" t="s">
        <v>242</v>
      </c>
      <c r="K38" s="9" t="s">
        <v>242</v>
      </c>
      <c r="L38" s="9" t="s">
        <v>238</v>
      </c>
      <c r="M38" s="9" t="s">
        <v>239</v>
      </c>
      <c r="N38" s="9" t="s">
        <v>237</v>
      </c>
      <c r="O38" s="9" t="s">
        <v>236</v>
      </c>
      <c r="P38" s="9" t="s">
        <v>239</v>
      </c>
      <c r="Q38" s="9" t="s">
        <v>238</v>
      </c>
      <c r="R38" s="9" t="s">
        <v>236</v>
      </c>
      <c r="S38" s="9" t="s">
        <v>243</v>
      </c>
      <c r="T38" s="9" t="s">
        <v>243</v>
      </c>
      <c r="U38" s="9" t="s">
        <v>237</v>
      </c>
      <c r="V38" s="9" t="s">
        <v>239</v>
      </c>
      <c r="W38" s="9" t="s">
        <v>239</v>
      </c>
      <c r="X38" s="9" t="s">
        <v>244</v>
      </c>
      <c r="Y38" s="9" t="s">
        <v>242</v>
      </c>
      <c r="Z38" s="9" t="s">
        <v>239</v>
      </c>
      <c r="AA38" s="9" t="s">
        <v>237</v>
      </c>
      <c r="AB38" s="9" t="s">
        <v>237</v>
      </c>
      <c r="AC38" s="9" t="s">
        <v>238</v>
      </c>
      <c r="AD38" s="9" t="s">
        <v>246</v>
      </c>
      <c r="AE38" s="9" t="s">
        <v>239</v>
      </c>
      <c r="AF38" s="9" t="s">
        <v>238</v>
      </c>
      <c r="AG38" s="9" t="s">
        <v>242</v>
      </c>
      <c r="AH38" s="9" t="s">
        <v>242</v>
      </c>
      <c r="AI38" s="9" t="s">
        <v>237</v>
      </c>
      <c r="AJ38" s="9" t="s">
        <v>243</v>
      </c>
      <c r="AK38" s="9" t="s">
        <v>242</v>
      </c>
      <c r="AL38" s="9" t="s">
        <v>155</v>
      </c>
      <c r="AM38" s="9" t="s">
        <v>236</v>
      </c>
      <c r="AN38" s="10">
        <v>1.5</v>
      </c>
      <c r="AO38" s="9" t="s">
        <v>239</v>
      </c>
      <c r="AP38" s="9" t="s">
        <v>243</v>
      </c>
      <c r="AQ38" s="9" t="s">
        <v>243</v>
      </c>
      <c r="AR38" s="9" t="s">
        <v>244</v>
      </c>
      <c r="AS38" s="9" t="s">
        <v>243</v>
      </c>
      <c r="AT38" s="9" t="s">
        <v>237</v>
      </c>
      <c r="AU38" s="9" t="s">
        <v>242</v>
      </c>
      <c r="AV38" s="9" t="s">
        <v>238</v>
      </c>
      <c r="AW38" s="9" t="s">
        <v>239</v>
      </c>
      <c r="AX38" s="9" t="s">
        <v>238</v>
      </c>
      <c r="AY38" s="11" t="s">
        <v>237</v>
      </c>
      <c r="AZ38" s="9" t="s">
        <v>238</v>
      </c>
    </row>
    <row r="39" spans="1:52" ht="15.35" thickBot="1" x14ac:dyDescent="0.3">
      <c r="A39" s="7" t="str">
        <f>AM1</f>
        <v>Shea/Bellevue Middle Academy</v>
      </c>
      <c r="B39" s="53">
        <v>37</v>
      </c>
      <c r="C39" s="9" t="s">
        <v>236</v>
      </c>
      <c r="D39" s="9" t="s">
        <v>244</v>
      </c>
      <c r="E39" s="9" t="s">
        <v>236</v>
      </c>
      <c r="F39" s="9" t="s">
        <v>237</v>
      </c>
      <c r="G39" s="9" t="s">
        <v>239</v>
      </c>
      <c r="H39" s="9" t="s">
        <v>242</v>
      </c>
      <c r="I39" s="9" t="s">
        <v>238</v>
      </c>
      <c r="J39" s="9" t="s">
        <v>244</v>
      </c>
      <c r="K39" s="9" t="s">
        <v>238</v>
      </c>
      <c r="L39" s="9" t="s">
        <v>239</v>
      </c>
      <c r="M39" s="9" t="s">
        <v>246</v>
      </c>
      <c r="N39" s="9" t="s">
        <v>245</v>
      </c>
      <c r="O39" s="9" t="s">
        <v>236</v>
      </c>
      <c r="P39" s="9" t="s">
        <v>239</v>
      </c>
      <c r="Q39" s="9" t="s">
        <v>243</v>
      </c>
      <c r="R39" s="9" t="s">
        <v>236</v>
      </c>
      <c r="S39" s="9" t="s">
        <v>239</v>
      </c>
      <c r="T39" s="9" t="s">
        <v>245</v>
      </c>
      <c r="U39" s="9" t="s">
        <v>243</v>
      </c>
      <c r="V39" s="9" t="s">
        <v>246</v>
      </c>
      <c r="W39" s="9" t="s">
        <v>241</v>
      </c>
      <c r="X39" s="9" t="s">
        <v>236</v>
      </c>
      <c r="Y39" s="9" t="s">
        <v>237</v>
      </c>
      <c r="Z39" s="9" t="s">
        <v>245</v>
      </c>
      <c r="AA39" s="9" t="s">
        <v>239</v>
      </c>
      <c r="AB39" s="9" t="s">
        <v>245</v>
      </c>
      <c r="AC39" s="9" t="s">
        <v>237</v>
      </c>
      <c r="AD39" s="9" t="s">
        <v>246</v>
      </c>
      <c r="AE39" s="9" t="s">
        <v>246</v>
      </c>
      <c r="AF39" s="9" t="s">
        <v>238</v>
      </c>
      <c r="AG39" s="9" t="s">
        <v>242</v>
      </c>
      <c r="AH39" s="9" t="s">
        <v>242</v>
      </c>
      <c r="AI39" s="9" t="s">
        <v>242</v>
      </c>
      <c r="AJ39" s="9" t="s">
        <v>245</v>
      </c>
      <c r="AK39" s="9" t="s">
        <v>238</v>
      </c>
      <c r="AL39" s="9" t="s">
        <v>236</v>
      </c>
      <c r="AM39" s="9" t="s">
        <v>155</v>
      </c>
      <c r="AN39" s="10">
        <v>3</v>
      </c>
      <c r="AO39" s="9" t="s">
        <v>245</v>
      </c>
      <c r="AP39" s="9" t="s">
        <v>237</v>
      </c>
      <c r="AQ39" s="9" t="s">
        <v>245</v>
      </c>
      <c r="AR39" s="9" t="s">
        <v>236</v>
      </c>
      <c r="AS39" s="9" t="s">
        <v>243</v>
      </c>
      <c r="AT39" s="9" t="s">
        <v>239</v>
      </c>
      <c r="AU39" s="9" t="s">
        <v>242</v>
      </c>
      <c r="AV39" s="9" t="s">
        <v>236</v>
      </c>
      <c r="AW39" s="9" t="s">
        <v>239</v>
      </c>
      <c r="AX39" s="9" t="s">
        <v>236</v>
      </c>
      <c r="AY39" s="11" t="s">
        <v>238</v>
      </c>
      <c r="AZ39" s="9" t="s">
        <v>239</v>
      </c>
    </row>
    <row r="40" spans="1:52" ht="15.35" thickBot="1" x14ac:dyDescent="0.3">
      <c r="A40" s="7" t="str">
        <f>AN1</f>
        <v>STA    (731 James St.)</v>
      </c>
      <c r="B40" s="53">
        <v>38</v>
      </c>
      <c r="C40" s="9" t="s">
        <v>238</v>
      </c>
      <c r="D40" s="9" t="s">
        <v>243</v>
      </c>
      <c r="E40" s="9" t="s">
        <v>238</v>
      </c>
      <c r="F40" s="9" t="s">
        <v>242</v>
      </c>
      <c r="G40" s="9" t="s">
        <v>246</v>
      </c>
      <c r="H40" s="9" t="s">
        <v>245</v>
      </c>
      <c r="I40" s="9" t="s">
        <v>243</v>
      </c>
      <c r="J40" s="9" t="s">
        <v>237</v>
      </c>
      <c r="K40" s="9" t="s">
        <v>236</v>
      </c>
      <c r="L40" s="9" t="s">
        <v>244</v>
      </c>
      <c r="M40" s="9" t="s">
        <v>237</v>
      </c>
      <c r="N40" s="9" t="s">
        <v>237</v>
      </c>
      <c r="O40" s="9" t="s">
        <v>243</v>
      </c>
      <c r="P40" s="9" t="s">
        <v>245</v>
      </c>
      <c r="Q40" s="9" t="s">
        <v>244</v>
      </c>
      <c r="R40" s="9" t="s">
        <v>238</v>
      </c>
      <c r="S40" s="9" t="s">
        <v>236</v>
      </c>
      <c r="T40" s="9" t="s">
        <v>236</v>
      </c>
      <c r="U40" s="9" t="s">
        <v>243</v>
      </c>
      <c r="V40" s="9" t="s">
        <v>238</v>
      </c>
      <c r="W40" s="9" t="s">
        <v>243</v>
      </c>
      <c r="X40" s="9" t="s">
        <v>242</v>
      </c>
      <c r="Y40" s="9" t="s">
        <v>244</v>
      </c>
      <c r="Z40" s="9" t="s">
        <v>237</v>
      </c>
      <c r="AA40" s="9" t="s">
        <v>238</v>
      </c>
      <c r="AB40" s="9" t="s">
        <v>242</v>
      </c>
      <c r="AC40" s="9" t="s">
        <v>243</v>
      </c>
      <c r="AD40" s="9" t="s">
        <v>241</v>
      </c>
      <c r="AE40" s="9" t="s">
        <v>243</v>
      </c>
      <c r="AF40" s="9" t="s">
        <v>237</v>
      </c>
      <c r="AG40" s="9" t="s">
        <v>237</v>
      </c>
      <c r="AH40" s="9" t="s">
        <v>238</v>
      </c>
      <c r="AI40" s="9" t="s">
        <v>245</v>
      </c>
      <c r="AJ40" s="9" t="s">
        <v>236</v>
      </c>
      <c r="AK40" s="9" t="s">
        <v>242</v>
      </c>
      <c r="AL40" s="9" t="s">
        <v>236</v>
      </c>
      <c r="AM40" s="9" t="s">
        <v>243</v>
      </c>
      <c r="AN40" s="10">
        <v>0</v>
      </c>
      <c r="AO40" s="9" t="s">
        <v>237</v>
      </c>
      <c r="AP40" s="9" t="s">
        <v>245</v>
      </c>
      <c r="AQ40" s="9" t="s">
        <v>236</v>
      </c>
      <c r="AR40" s="9" t="s">
        <v>238</v>
      </c>
      <c r="AS40" s="9" t="s">
        <v>239</v>
      </c>
      <c r="AT40" s="9" t="s">
        <v>238</v>
      </c>
      <c r="AU40" s="9" t="s">
        <v>238</v>
      </c>
      <c r="AV40" s="9" t="s">
        <v>239</v>
      </c>
      <c r="AW40" s="9" t="s">
        <v>245</v>
      </c>
      <c r="AX40" s="9" t="s">
        <v>238</v>
      </c>
      <c r="AY40" s="11" t="s">
        <v>245</v>
      </c>
      <c r="AZ40" s="9" t="s">
        <v>236</v>
      </c>
    </row>
    <row r="41" spans="1:52" ht="15.35" thickBot="1" x14ac:dyDescent="0.3">
      <c r="A41" s="7" t="str">
        <f>AO1</f>
        <v>Transportation / Food Services</v>
      </c>
      <c r="B41" s="53">
        <v>39</v>
      </c>
      <c r="C41" s="9" t="s">
        <v>246</v>
      </c>
      <c r="D41" s="9" t="s">
        <v>245</v>
      </c>
      <c r="E41" s="9" t="s">
        <v>243</v>
      </c>
      <c r="F41" s="9" t="s">
        <v>239</v>
      </c>
      <c r="G41" s="9" t="s">
        <v>250</v>
      </c>
      <c r="H41" s="9" t="s">
        <v>249</v>
      </c>
      <c r="I41" s="9" t="s">
        <v>249</v>
      </c>
      <c r="J41" s="9" t="s">
        <v>239</v>
      </c>
      <c r="K41" s="9" t="s">
        <v>245</v>
      </c>
      <c r="L41" s="9" t="s">
        <v>243</v>
      </c>
      <c r="M41" s="9" t="s">
        <v>249</v>
      </c>
      <c r="N41" s="9" t="s">
        <v>241</v>
      </c>
      <c r="O41" s="9" t="s">
        <v>241</v>
      </c>
      <c r="P41" s="9" t="s">
        <v>250</v>
      </c>
      <c r="Q41" s="9" t="s">
        <v>238</v>
      </c>
      <c r="R41" s="9" t="s">
        <v>237</v>
      </c>
      <c r="S41" s="9" t="s">
        <v>242</v>
      </c>
      <c r="T41" s="9" t="s">
        <v>239</v>
      </c>
      <c r="U41" s="9" t="s">
        <v>249</v>
      </c>
      <c r="V41" s="9" t="s">
        <v>239</v>
      </c>
      <c r="W41" s="9" t="s">
        <v>240</v>
      </c>
      <c r="X41" s="9" t="s">
        <v>239</v>
      </c>
      <c r="Y41" s="9" t="s">
        <v>243</v>
      </c>
      <c r="Z41" s="9" t="s">
        <v>244</v>
      </c>
      <c r="AA41" s="9" t="s">
        <v>246</v>
      </c>
      <c r="AB41" s="9" t="s">
        <v>243</v>
      </c>
      <c r="AC41" s="9" t="s">
        <v>249</v>
      </c>
      <c r="AD41" s="9" t="s">
        <v>255</v>
      </c>
      <c r="AE41" s="9" t="s">
        <v>249</v>
      </c>
      <c r="AF41" s="9" t="s">
        <v>243</v>
      </c>
      <c r="AG41" s="9" t="s">
        <v>239</v>
      </c>
      <c r="AH41" s="9" t="s">
        <v>239</v>
      </c>
      <c r="AI41" s="9" t="s">
        <v>241</v>
      </c>
      <c r="AJ41" s="9" t="s">
        <v>237</v>
      </c>
      <c r="AK41" s="9" t="s">
        <v>243</v>
      </c>
      <c r="AL41" s="9" t="s">
        <v>239</v>
      </c>
      <c r="AM41" s="9" t="s">
        <v>245</v>
      </c>
      <c r="AN41" s="10">
        <v>2.5</v>
      </c>
      <c r="AO41" s="9" t="s">
        <v>155</v>
      </c>
      <c r="AP41" s="9" t="s">
        <v>250</v>
      </c>
      <c r="AQ41" s="9" t="s">
        <v>236</v>
      </c>
      <c r="AR41" s="9" t="s">
        <v>239</v>
      </c>
      <c r="AS41" s="9" t="s">
        <v>240</v>
      </c>
      <c r="AT41" s="9" t="s">
        <v>246</v>
      </c>
      <c r="AU41" s="9" t="s">
        <v>246</v>
      </c>
      <c r="AV41" s="9" t="s">
        <v>249</v>
      </c>
      <c r="AW41" s="9" t="s">
        <v>247</v>
      </c>
      <c r="AX41" s="9" t="s">
        <v>237</v>
      </c>
      <c r="AY41" s="11" t="s">
        <v>250</v>
      </c>
      <c r="AZ41" s="9" t="s">
        <v>246</v>
      </c>
    </row>
    <row r="42" spans="1:52" ht="15.35" thickBot="1" x14ac:dyDescent="0.3">
      <c r="A42" s="53" t="str">
        <f>AP1</f>
        <v>Van Duyn</v>
      </c>
      <c r="B42" s="53">
        <v>40</v>
      </c>
      <c r="C42" s="9" t="s">
        <v>238</v>
      </c>
      <c r="D42" s="9" t="s">
        <v>238</v>
      </c>
      <c r="E42" s="9" t="s">
        <v>245</v>
      </c>
      <c r="F42" s="9" t="s">
        <v>239</v>
      </c>
      <c r="G42" s="9" t="s">
        <v>236</v>
      </c>
      <c r="H42" s="9" t="s">
        <v>238</v>
      </c>
      <c r="I42" s="9" t="s">
        <v>236</v>
      </c>
      <c r="J42" s="9" t="s">
        <v>243</v>
      </c>
      <c r="K42" s="9" t="s">
        <v>237</v>
      </c>
      <c r="L42" s="9" t="s">
        <v>246</v>
      </c>
      <c r="M42" s="9" t="s">
        <v>249</v>
      </c>
      <c r="N42" s="9" t="s">
        <v>239</v>
      </c>
      <c r="O42" s="9" t="s">
        <v>242</v>
      </c>
      <c r="P42" s="9" t="s">
        <v>242</v>
      </c>
      <c r="Q42" s="9" t="s">
        <v>246</v>
      </c>
      <c r="R42" s="9" t="s">
        <v>245</v>
      </c>
      <c r="S42" s="9" t="s">
        <v>241</v>
      </c>
      <c r="T42" s="9" t="s">
        <v>249</v>
      </c>
      <c r="U42" s="9" t="s">
        <v>237</v>
      </c>
      <c r="V42" s="9" t="s">
        <v>240</v>
      </c>
      <c r="W42" s="9" t="s">
        <v>249</v>
      </c>
      <c r="X42" s="9" t="s">
        <v>243</v>
      </c>
      <c r="Y42" s="9" t="s">
        <v>239</v>
      </c>
      <c r="Z42" s="9" t="s">
        <v>250</v>
      </c>
      <c r="AA42" s="9" t="s">
        <v>241</v>
      </c>
      <c r="AB42" s="9" t="s">
        <v>241</v>
      </c>
      <c r="AC42" s="9" t="s">
        <v>242</v>
      </c>
      <c r="AD42" s="9" t="s">
        <v>238</v>
      </c>
      <c r="AE42" s="9" t="s">
        <v>241</v>
      </c>
      <c r="AF42" s="9" t="s">
        <v>246</v>
      </c>
      <c r="AG42" s="9" t="s">
        <v>243</v>
      </c>
      <c r="AH42" s="9" t="s">
        <v>239</v>
      </c>
      <c r="AI42" s="9" t="s">
        <v>236</v>
      </c>
      <c r="AJ42" s="9" t="s">
        <v>249</v>
      </c>
      <c r="AK42" s="9" t="s">
        <v>239</v>
      </c>
      <c r="AL42" s="9" t="s">
        <v>243</v>
      </c>
      <c r="AM42" s="9" t="s">
        <v>237</v>
      </c>
      <c r="AN42" s="10">
        <v>4</v>
      </c>
      <c r="AO42" s="9" t="s">
        <v>240</v>
      </c>
      <c r="AP42" s="9" t="s">
        <v>155</v>
      </c>
      <c r="AQ42" s="9" t="s">
        <v>249</v>
      </c>
      <c r="AR42" s="9" t="s">
        <v>243</v>
      </c>
      <c r="AS42" s="9" t="s">
        <v>242</v>
      </c>
      <c r="AT42" s="9" t="s">
        <v>245</v>
      </c>
      <c r="AU42" s="9" t="s">
        <v>238</v>
      </c>
      <c r="AV42" s="9" t="s">
        <v>242</v>
      </c>
      <c r="AW42" s="9" t="s">
        <v>242</v>
      </c>
      <c r="AX42" s="9" t="s">
        <v>246</v>
      </c>
      <c r="AY42" s="11" t="s">
        <v>244</v>
      </c>
      <c r="AZ42" s="9" t="s">
        <v>246</v>
      </c>
    </row>
    <row r="43" spans="1:52" ht="15.35" thickBot="1" x14ac:dyDescent="0.3">
      <c r="A43" s="7" t="str">
        <f>AQ1</f>
        <v>Webster</v>
      </c>
      <c r="B43" s="53">
        <v>41</v>
      </c>
      <c r="C43" s="9" t="s">
        <v>239</v>
      </c>
      <c r="D43" s="9" t="s">
        <v>246</v>
      </c>
      <c r="E43" s="9" t="s">
        <v>243</v>
      </c>
      <c r="F43" s="9" t="s">
        <v>237</v>
      </c>
      <c r="G43" s="9" t="s">
        <v>240</v>
      </c>
      <c r="H43" s="9" t="s">
        <v>241</v>
      </c>
      <c r="I43" s="9" t="s">
        <v>246</v>
      </c>
      <c r="J43" s="9" t="s">
        <v>239</v>
      </c>
      <c r="K43" s="9" t="s">
        <v>243</v>
      </c>
      <c r="L43" s="9" t="s">
        <v>236</v>
      </c>
      <c r="M43" s="9" t="s">
        <v>245</v>
      </c>
      <c r="N43" s="9" t="s">
        <v>245</v>
      </c>
      <c r="O43" s="9" t="s">
        <v>246</v>
      </c>
      <c r="P43" s="9" t="s">
        <v>240</v>
      </c>
      <c r="Q43" s="9" t="s">
        <v>242</v>
      </c>
      <c r="R43" s="9" t="s">
        <v>243</v>
      </c>
      <c r="S43" s="9" t="s">
        <v>244</v>
      </c>
      <c r="T43" s="9" t="s">
        <v>238</v>
      </c>
      <c r="U43" s="9" t="s">
        <v>246</v>
      </c>
      <c r="V43" s="9" t="s">
        <v>238</v>
      </c>
      <c r="W43" s="9" t="s">
        <v>245</v>
      </c>
      <c r="X43" s="9" t="s">
        <v>243</v>
      </c>
      <c r="Y43" s="9" t="s">
        <v>237</v>
      </c>
      <c r="Z43" s="9" t="s">
        <v>242</v>
      </c>
      <c r="AA43" s="9" t="s">
        <v>243</v>
      </c>
      <c r="AB43" s="9" t="s">
        <v>236</v>
      </c>
      <c r="AC43" s="9" t="s">
        <v>246</v>
      </c>
      <c r="AD43" s="9" t="s">
        <v>250</v>
      </c>
      <c r="AE43" s="9" t="s">
        <v>245</v>
      </c>
      <c r="AF43" s="9" t="s">
        <v>245</v>
      </c>
      <c r="AG43" s="9" t="s">
        <v>239</v>
      </c>
      <c r="AH43" s="9" t="s">
        <v>243</v>
      </c>
      <c r="AI43" s="9" t="s">
        <v>241</v>
      </c>
      <c r="AJ43" s="9" t="s">
        <v>242</v>
      </c>
      <c r="AK43" s="9" t="s">
        <v>237</v>
      </c>
      <c r="AL43" s="9" t="s">
        <v>243</v>
      </c>
      <c r="AM43" s="9" t="s">
        <v>245</v>
      </c>
      <c r="AN43" s="10">
        <v>1.5</v>
      </c>
      <c r="AO43" s="9" t="s">
        <v>236</v>
      </c>
      <c r="AP43" s="9" t="s">
        <v>249</v>
      </c>
      <c r="AQ43" s="9" t="s">
        <v>155</v>
      </c>
      <c r="AR43" s="9" t="s">
        <v>243</v>
      </c>
      <c r="AS43" s="9" t="s">
        <v>249</v>
      </c>
      <c r="AT43" s="9" t="s">
        <v>239</v>
      </c>
      <c r="AU43" s="9" t="s">
        <v>239</v>
      </c>
      <c r="AV43" s="9" t="s">
        <v>241</v>
      </c>
      <c r="AW43" s="9" t="s">
        <v>249</v>
      </c>
      <c r="AX43" s="9" t="s">
        <v>239</v>
      </c>
      <c r="AY43" s="11" t="s">
        <v>241</v>
      </c>
      <c r="AZ43" s="9" t="s">
        <v>243</v>
      </c>
    </row>
    <row r="44" spans="1:52" ht="15.35" thickBot="1" x14ac:dyDescent="0.3">
      <c r="A44" s="7" t="str">
        <f>AR1</f>
        <v>West Side Academy (Blodgett)</v>
      </c>
      <c r="B44" s="53">
        <v>42</v>
      </c>
      <c r="C44" s="9" t="s">
        <v>236</v>
      </c>
      <c r="D44" s="9" t="s">
        <v>236</v>
      </c>
      <c r="E44" s="9" t="s">
        <v>242</v>
      </c>
      <c r="F44" s="9" t="s">
        <v>236</v>
      </c>
      <c r="G44" s="9" t="s">
        <v>245</v>
      </c>
      <c r="H44" s="9" t="s">
        <v>237</v>
      </c>
      <c r="I44" s="9" t="s">
        <v>253</v>
      </c>
      <c r="J44" s="9" t="s">
        <v>242</v>
      </c>
      <c r="K44" s="9" t="s">
        <v>236</v>
      </c>
      <c r="L44" s="9" t="s">
        <v>237</v>
      </c>
      <c r="M44" s="9" t="s">
        <v>239</v>
      </c>
      <c r="N44" s="9" t="s">
        <v>243</v>
      </c>
      <c r="O44" s="9" t="s">
        <v>238</v>
      </c>
      <c r="P44" s="9" t="s">
        <v>245</v>
      </c>
      <c r="Q44" s="9" t="s">
        <v>238</v>
      </c>
      <c r="R44" s="9" t="s">
        <v>242</v>
      </c>
      <c r="S44" s="9" t="s">
        <v>243</v>
      </c>
      <c r="T44" s="9" t="s">
        <v>243</v>
      </c>
      <c r="U44" s="9" t="s">
        <v>243</v>
      </c>
      <c r="V44" s="9" t="s">
        <v>239</v>
      </c>
      <c r="W44" s="9" t="s">
        <v>245</v>
      </c>
      <c r="X44" s="9" t="s">
        <v>242</v>
      </c>
      <c r="Y44" s="9" t="s">
        <v>236</v>
      </c>
      <c r="Z44" s="9" t="s">
        <v>239</v>
      </c>
      <c r="AA44" s="9" t="s">
        <v>243</v>
      </c>
      <c r="AB44" s="9" t="s">
        <v>243</v>
      </c>
      <c r="AC44" s="9" t="s">
        <v>237</v>
      </c>
      <c r="AD44" s="9" t="s">
        <v>241</v>
      </c>
      <c r="AE44" s="9" t="s">
        <v>245</v>
      </c>
      <c r="AF44" s="9" t="s">
        <v>236</v>
      </c>
      <c r="AG44" s="9" t="s">
        <v>242</v>
      </c>
      <c r="AH44" s="9" t="s">
        <v>244</v>
      </c>
      <c r="AI44" s="9" t="s">
        <v>238</v>
      </c>
      <c r="AJ44" s="9" t="s">
        <v>243</v>
      </c>
      <c r="AK44" s="9" t="s">
        <v>242</v>
      </c>
      <c r="AL44" s="9" t="s">
        <v>244</v>
      </c>
      <c r="AM44" s="9" t="s">
        <v>236</v>
      </c>
      <c r="AN44" s="10">
        <v>1.5</v>
      </c>
      <c r="AO44" s="9" t="s">
        <v>239</v>
      </c>
      <c r="AP44" s="9" t="s">
        <v>243</v>
      </c>
      <c r="AQ44" s="9" t="s">
        <v>243</v>
      </c>
      <c r="AR44" s="9" t="s">
        <v>155</v>
      </c>
      <c r="AS44" s="9" t="s">
        <v>239</v>
      </c>
      <c r="AT44" s="9" t="s">
        <v>243</v>
      </c>
      <c r="AU44" s="9" t="s">
        <v>242</v>
      </c>
      <c r="AV44" s="9" t="s">
        <v>238</v>
      </c>
      <c r="AW44" s="9" t="s">
        <v>239</v>
      </c>
      <c r="AX44" s="9" t="s">
        <v>236</v>
      </c>
      <c r="AY44" s="11" t="s">
        <v>237</v>
      </c>
      <c r="AZ44" s="9" t="s">
        <v>237</v>
      </c>
    </row>
    <row r="45" spans="1:52" ht="15.35" thickBot="1" x14ac:dyDescent="0.3">
      <c r="A45" s="7" t="str">
        <f>AS1</f>
        <v>Atonement</v>
      </c>
      <c r="B45" s="53">
        <v>43</v>
      </c>
      <c r="C45" s="9" t="s">
        <v>238</v>
      </c>
      <c r="D45" s="9" t="s">
        <v>243</v>
      </c>
      <c r="E45" s="9" t="s">
        <v>246</v>
      </c>
      <c r="F45" s="9" t="s">
        <v>243</v>
      </c>
      <c r="G45" s="9" t="s">
        <v>242</v>
      </c>
      <c r="H45" s="9" t="s">
        <v>237</v>
      </c>
      <c r="I45" s="9" t="s">
        <v>242</v>
      </c>
      <c r="J45" s="9" t="s">
        <v>239</v>
      </c>
      <c r="K45" s="9" t="s">
        <v>237</v>
      </c>
      <c r="L45" s="9" t="s">
        <v>245</v>
      </c>
      <c r="M45" s="9" t="s">
        <v>241</v>
      </c>
      <c r="N45" s="9" t="s">
        <v>239</v>
      </c>
      <c r="O45" s="9" t="s">
        <v>236</v>
      </c>
      <c r="P45" s="9" t="s">
        <v>244</v>
      </c>
      <c r="Q45" s="9" t="s">
        <v>246</v>
      </c>
      <c r="R45" s="9" t="s">
        <v>246</v>
      </c>
      <c r="S45" s="9" t="s">
        <v>241</v>
      </c>
      <c r="T45" s="9" t="s">
        <v>241</v>
      </c>
      <c r="U45" s="9" t="s">
        <v>238</v>
      </c>
      <c r="V45" s="9" t="s">
        <v>249</v>
      </c>
      <c r="W45" s="9" t="s">
        <v>249</v>
      </c>
      <c r="X45" s="9" t="s">
        <v>243</v>
      </c>
      <c r="Y45" s="9" t="s">
        <v>239</v>
      </c>
      <c r="Z45" s="9" t="s">
        <v>240</v>
      </c>
      <c r="AA45" s="9" t="s">
        <v>246</v>
      </c>
      <c r="AB45" s="9" t="s">
        <v>241</v>
      </c>
      <c r="AC45" s="9" t="s">
        <v>242</v>
      </c>
      <c r="AD45" s="9" t="s">
        <v>236</v>
      </c>
      <c r="AE45" s="9" t="s">
        <v>241</v>
      </c>
      <c r="AF45" s="9" t="s">
        <v>241</v>
      </c>
      <c r="AG45" s="9" t="s">
        <v>239</v>
      </c>
      <c r="AH45" s="9" t="s">
        <v>239</v>
      </c>
      <c r="AI45" s="9" t="s">
        <v>238</v>
      </c>
      <c r="AJ45" s="9" t="s">
        <v>241</v>
      </c>
      <c r="AK45" s="9" t="s">
        <v>245</v>
      </c>
      <c r="AL45" s="9" t="s">
        <v>243</v>
      </c>
      <c r="AM45" s="9" t="s">
        <v>243</v>
      </c>
      <c r="AN45" s="9" t="s">
        <v>239</v>
      </c>
      <c r="AO45" s="9" t="s">
        <v>240</v>
      </c>
      <c r="AP45" s="9" t="s">
        <v>242</v>
      </c>
      <c r="AQ45" s="9" t="s">
        <v>249</v>
      </c>
      <c r="AR45" s="9" t="s">
        <v>239</v>
      </c>
      <c r="AS45" s="9" t="s">
        <v>155</v>
      </c>
      <c r="AT45" s="9" t="s">
        <v>245</v>
      </c>
      <c r="AU45" s="9" t="s">
        <v>237</v>
      </c>
      <c r="AV45" s="9" t="s">
        <v>236</v>
      </c>
      <c r="AW45" s="9" t="s">
        <v>244</v>
      </c>
      <c r="AX45" s="9" t="s">
        <v>241</v>
      </c>
      <c r="AY45" s="11" t="s">
        <v>242</v>
      </c>
      <c r="AZ45" s="9" t="s">
        <v>245</v>
      </c>
    </row>
    <row r="46" spans="1:52" ht="15.35" thickBot="1" x14ac:dyDescent="0.3">
      <c r="A46" s="7" t="str">
        <f>AT1</f>
        <v>Erwin</v>
      </c>
      <c r="B46" s="53">
        <v>44</v>
      </c>
      <c r="C46" s="9" t="s">
        <v>243</v>
      </c>
      <c r="D46" s="9" t="s">
        <v>245</v>
      </c>
      <c r="E46" s="9" t="s">
        <v>245</v>
      </c>
      <c r="F46" s="9" t="s">
        <v>236</v>
      </c>
      <c r="G46" s="9" t="s">
        <v>246</v>
      </c>
      <c r="H46" s="9" t="s">
        <v>246</v>
      </c>
      <c r="I46" s="9" t="s">
        <v>243</v>
      </c>
      <c r="J46" s="9" t="s">
        <v>239</v>
      </c>
      <c r="K46" s="9" t="s">
        <v>237</v>
      </c>
      <c r="L46" s="9" t="s">
        <v>238</v>
      </c>
      <c r="M46" s="9" t="s">
        <v>236</v>
      </c>
      <c r="N46" s="9" t="s">
        <v>244</v>
      </c>
      <c r="O46" s="9" t="s">
        <v>239</v>
      </c>
      <c r="P46" s="9" t="s">
        <v>245</v>
      </c>
      <c r="Q46" s="9" t="s">
        <v>237</v>
      </c>
      <c r="R46" s="9" t="s">
        <v>245</v>
      </c>
      <c r="S46" s="9" t="s">
        <v>239</v>
      </c>
      <c r="T46" s="9" t="s">
        <v>238</v>
      </c>
      <c r="U46" s="9" t="s">
        <v>238</v>
      </c>
      <c r="V46" s="9" t="s">
        <v>238</v>
      </c>
      <c r="W46" s="9" t="s">
        <v>236</v>
      </c>
      <c r="X46" s="9" t="s">
        <v>238</v>
      </c>
      <c r="Y46" s="9" t="s">
        <v>238</v>
      </c>
      <c r="Z46" s="9" t="s">
        <v>246</v>
      </c>
      <c r="AA46" s="9" t="s">
        <v>244</v>
      </c>
      <c r="AB46" s="9" t="s">
        <v>237</v>
      </c>
      <c r="AC46" s="9" t="s">
        <v>243</v>
      </c>
      <c r="AD46" s="9" t="s">
        <v>241</v>
      </c>
      <c r="AE46" s="9" t="s">
        <v>242</v>
      </c>
      <c r="AF46" s="9" t="s">
        <v>246</v>
      </c>
      <c r="AG46" s="9" t="s">
        <v>239</v>
      </c>
      <c r="AH46" s="9" t="s">
        <v>239</v>
      </c>
      <c r="AI46" s="9" t="s">
        <v>245</v>
      </c>
      <c r="AJ46" s="9" t="s">
        <v>243</v>
      </c>
      <c r="AK46" s="9" t="s">
        <v>243</v>
      </c>
      <c r="AL46" s="9" t="s">
        <v>237</v>
      </c>
      <c r="AM46" s="9" t="s">
        <v>245</v>
      </c>
      <c r="AN46" s="9" t="s">
        <v>238</v>
      </c>
      <c r="AO46" s="9" t="s">
        <v>241</v>
      </c>
      <c r="AP46" s="9" t="s">
        <v>245</v>
      </c>
      <c r="AQ46" s="9" t="s">
        <v>239</v>
      </c>
      <c r="AR46" s="9" t="s">
        <v>243</v>
      </c>
      <c r="AS46" s="9" t="s">
        <v>239</v>
      </c>
      <c r="AT46" s="9" t="s">
        <v>155</v>
      </c>
      <c r="AU46" s="9" t="s">
        <v>243</v>
      </c>
      <c r="AV46" s="9" t="s">
        <v>239</v>
      </c>
      <c r="AW46" s="9" t="s">
        <v>245</v>
      </c>
      <c r="AX46" s="9" t="s">
        <v>246</v>
      </c>
      <c r="AY46" s="11" t="s">
        <v>245</v>
      </c>
      <c r="AZ46" s="9" t="s">
        <v>244</v>
      </c>
    </row>
    <row r="47" spans="1:52" ht="15.35" thickBot="1" x14ac:dyDescent="0.3">
      <c r="A47" s="7" t="str">
        <f>AU1</f>
        <v>Merrick (175 Hudson Street)</v>
      </c>
      <c r="B47" s="53">
        <v>45</v>
      </c>
      <c r="C47" s="9" t="s">
        <v>244</v>
      </c>
      <c r="D47" s="9" t="s">
        <v>242</v>
      </c>
      <c r="E47" s="9" t="s">
        <v>238</v>
      </c>
      <c r="F47" s="9" t="s">
        <v>236</v>
      </c>
      <c r="G47" s="9" t="s">
        <v>243</v>
      </c>
      <c r="H47" s="9" t="s">
        <v>238</v>
      </c>
      <c r="I47" s="9" t="s">
        <v>236</v>
      </c>
      <c r="J47" s="9" t="s">
        <v>242</v>
      </c>
      <c r="K47" s="9" t="s">
        <v>242</v>
      </c>
      <c r="L47" s="9" t="s">
        <v>237</v>
      </c>
      <c r="M47" s="9" t="s">
        <v>245</v>
      </c>
      <c r="N47" s="9" t="s">
        <v>243</v>
      </c>
      <c r="O47" s="9" t="s">
        <v>242</v>
      </c>
      <c r="P47" s="9" t="s">
        <v>243</v>
      </c>
      <c r="Q47" s="9" t="s">
        <v>237</v>
      </c>
      <c r="R47" s="9" t="s">
        <v>238</v>
      </c>
      <c r="S47" s="9" t="s">
        <v>239</v>
      </c>
      <c r="T47" s="9" t="s">
        <v>239</v>
      </c>
      <c r="U47" s="9" t="s">
        <v>238</v>
      </c>
      <c r="V47" s="9" t="s">
        <v>245</v>
      </c>
      <c r="W47" s="9" t="s">
        <v>245</v>
      </c>
      <c r="X47" s="9" t="s">
        <v>242</v>
      </c>
      <c r="Y47" s="9" t="s">
        <v>236</v>
      </c>
      <c r="Z47" s="9" t="s">
        <v>245</v>
      </c>
      <c r="AA47" s="9" t="s">
        <v>243</v>
      </c>
      <c r="AB47" s="9" t="s">
        <v>243</v>
      </c>
      <c r="AC47" s="9" t="s">
        <v>236</v>
      </c>
      <c r="AD47" s="9" t="s">
        <v>245</v>
      </c>
      <c r="AE47" s="9" t="s">
        <v>245</v>
      </c>
      <c r="AF47" s="9" t="s">
        <v>237</v>
      </c>
      <c r="AG47" s="9" t="s">
        <v>242</v>
      </c>
      <c r="AH47" s="9" t="s">
        <v>236</v>
      </c>
      <c r="AI47" s="9" t="s">
        <v>236</v>
      </c>
      <c r="AJ47" s="9" t="s">
        <v>239</v>
      </c>
      <c r="AK47" s="9" t="s">
        <v>236</v>
      </c>
      <c r="AL47" s="9" t="s">
        <v>242</v>
      </c>
      <c r="AM47" s="9" t="s">
        <v>242</v>
      </c>
      <c r="AN47" s="9" t="s">
        <v>238</v>
      </c>
      <c r="AO47" s="9" t="s">
        <v>245</v>
      </c>
      <c r="AP47" s="9" t="s">
        <v>238</v>
      </c>
      <c r="AQ47" s="9" t="s">
        <v>239</v>
      </c>
      <c r="AR47" s="9" t="s">
        <v>242</v>
      </c>
      <c r="AS47" s="9" t="s">
        <v>237</v>
      </c>
      <c r="AT47" s="9" t="s">
        <v>243</v>
      </c>
      <c r="AU47" s="9" t="s">
        <v>155</v>
      </c>
      <c r="AV47" s="9" t="s">
        <v>236</v>
      </c>
      <c r="AW47" s="9" t="s">
        <v>243</v>
      </c>
      <c r="AX47" s="9" t="s">
        <v>238</v>
      </c>
      <c r="AY47" s="11" t="s">
        <v>238</v>
      </c>
      <c r="AZ47" s="9" t="s">
        <v>237</v>
      </c>
    </row>
    <row r="48" spans="1:52" ht="15.35" thickBot="1" x14ac:dyDescent="0.3">
      <c r="A48" s="7" t="str">
        <f>AV1</f>
        <v>Parkside (301 Valley Drive)</v>
      </c>
      <c r="B48" s="53">
        <v>46</v>
      </c>
      <c r="C48" s="9" t="s">
        <v>236</v>
      </c>
      <c r="D48" s="9" t="s">
        <v>236</v>
      </c>
      <c r="E48" s="9" t="s">
        <v>243</v>
      </c>
      <c r="F48" s="9" t="s">
        <v>237</v>
      </c>
      <c r="G48" s="9" t="s">
        <v>238</v>
      </c>
      <c r="H48" s="9" t="s">
        <v>242</v>
      </c>
      <c r="I48" s="9" t="s">
        <v>244</v>
      </c>
      <c r="J48" s="9" t="s">
        <v>238</v>
      </c>
      <c r="K48" s="9" t="s">
        <v>238</v>
      </c>
      <c r="L48" s="9" t="s">
        <v>245</v>
      </c>
      <c r="M48" s="9" t="s">
        <v>241</v>
      </c>
      <c r="N48" s="9" t="s">
        <v>239</v>
      </c>
      <c r="O48" s="9" t="s">
        <v>244</v>
      </c>
      <c r="P48" s="9" t="s">
        <v>238</v>
      </c>
      <c r="Q48" s="9" t="s">
        <v>239</v>
      </c>
      <c r="R48" s="9" t="s">
        <v>239</v>
      </c>
      <c r="S48" s="9" t="s">
        <v>246</v>
      </c>
      <c r="T48" s="9" t="s">
        <v>246</v>
      </c>
      <c r="U48" s="9" t="s">
        <v>238</v>
      </c>
      <c r="V48" s="9" t="s">
        <v>241</v>
      </c>
      <c r="W48" s="9" t="s">
        <v>241</v>
      </c>
      <c r="X48" s="9" t="s">
        <v>238</v>
      </c>
      <c r="Y48" s="9" t="s">
        <v>243</v>
      </c>
      <c r="Z48" s="9" t="s">
        <v>240</v>
      </c>
      <c r="AA48" s="9" t="s">
        <v>246</v>
      </c>
      <c r="AB48" s="9" t="s">
        <v>246</v>
      </c>
      <c r="AC48" s="9" t="s">
        <v>242</v>
      </c>
      <c r="AD48" s="9" t="s">
        <v>237</v>
      </c>
      <c r="AE48" s="9" t="s">
        <v>241</v>
      </c>
      <c r="AF48" s="9" t="s">
        <v>239</v>
      </c>
      <c r="AG48" s="9" t="s">
        <v>237</v>
      </c>
      <c r="AH48" s="9" t="s">
        <v>237</v>
      </c>
      <c r="AI48" s="9" t="s">
        <v>242</v>
      </c>
      <c r="AJ48" s="9" t="s">
        <v>246</v>
      </c>
      <c r="AK48" s="9" t="s">
        <v>243</v>
      </c>
      <c r="AL48" s="9" t="s">
        <v>238</v>
      </c>
      <c r="AM48" s="9" t="s">
        <v>236</v>
      </c>
      <c r="AN48" s="9" t="s">
        <v>239</v>
      </c>
      <c r="AO48" s="9" t="s">
        <v>249</v>
      </c>
      <c r="AP48" s="9" t="s">
        <v>242</v>
      </c>
      <c r="AQ48" s="9" t="s">
        <v>246</v>
      </c>
      <c r="AR48" s="9" t="s">
        <v>238</v>
      </c>
      <c r="AS48" s="9" t="s">
        <v>236</v>
      </c>
      <c r="AT48" s="9" t="s">
        <v>245</v>
      </c>
      <c r="AU48" s="9" t="s">
        <v>236</v>
      </c>
      <c r="AV48" s="9" t="s">
        <v>155</v>
      </c>
      <c r="AW48" s="9" t="s">
        <v>236</v>
      </c>
      <c r="AX48" s="9" t="s">
        <v>239</v>
      </c>
      <c r="AY48" s="11" t="s">
        <v>244</v>
      </c>
      <c r="AZ48" s="9" t="s">
        <v>245</v>
      </c>
    </row>
    <row r="49" spans="1:52" ht="15.35" thickBot="1" x14ac:dyDescent="0.3">
      <c r="A49" s="7" t="str">
        <f>AW1</f>
        <v>SAS St. James</v>
      </c>
      <c r="B49" s="53">
        <v>47</v>
      </c>
      <c r="C49" s="9" t="s">
        <v>237</v>
      </c>
      <c r="D49" s="9" t="s">
        <v>243</v>
      </c>
      <c r="E49" s="9" t="s">
        <v>246</v>
      </c>
      <c r="F49" s="9" t="s">
        <v>239</v>
      </c>
      <c r="G49" s="9" t="s">
        <v>244</v>
      </c>
      <c r="H49" s="9" t="s">
        <v>243</v>
      </c>
      <c r="I49" s="9" t="s">
        <v>236</v>
      </c>
      <c r="J49" s="9" t="s">
        <v>245</v>
      </c>
      <c r="K49" s="9" t="s">
        <v>243</v>
      </c>
      <c r="L49" s="9" t="s">
        <v>246</v>
      </c>
      <c r="M49" s="9" t="s">
        <v>249</v>
      </c>
      <c r="N49" s="9" t="s">
        <v>239</v>
      </c>
      <c r="O49" s="9" t="s">
        <v>238</v>
      </c>
      <c r="P49" s="9" t="s">
        <v>244</v>
      </c>
      <c r="Q49" s="9" t="s">
        <v>246</v>
      </c>
      <c r="R49" s="9" t="s">
        <v>241</v>
      </c>
      <c r="S49" s="9" t="s">
        <v>249</v>
      </c>
      <c r="T49" s="9" t="s">
        <v>249</v>
      </c>
      <c r="U49" s="9" t="s">
        <v>237</v>
      </c>
      <c r="V49" s="9" t="s">
        <v>240</v>
      </c>
      <c r="W49" s="9" t="s">
        <v>240</v>
      </c>
      <c r="X49" s="9" t="s">
        <v>243</v>
      </c>
      <c r="Y49" s="9" t="s">
        <v>239</v>
      </c>
      <c r="Z49" s="9" t="s">
        <v>250</v>
      </c>
      <c r="AA49" s="9" t="s">
        <v>241</v>
      </c>
      <c r="AB49" s="9" t="s">
        <v>249</v>
      </c>
      <c r="AC49" s="9" t="s">
        <v>236</v>
      </c>
      <c r="AD49" s="9" t="s">
        <v>242</v>
      </c>
      <c r="AE49" s="9" t="s">
        <v>241</v>
      </c>
      <c r="AF49" s="9" t="s">
        <v>249</v>
      </c>
      <c r="AG49" s="9" t="s">
        <v>245</v>
      </c>
      <c r="AH49" s="9" t="s">
        <v>246</v>
      </c>
      <c r="AI49" s="9" t="s">
        <v>237</v>
      </c>
      <c r="AJ49" s="9" t="s">
        <v>249</v>
      </c>
      <c r="AK49" s="9" t="s">
        <v>245</v>
      </c>
      <c r="AL49" s="9" t="s">
        <v>239</v>
      </c>
      <c r="AM49" s="9" t="s">
        <v>239</v>
      </c>
      <c r="AN49" s="9" t="s">
        <v>246</v>
      </c>
      <c r="AO49" s="9" t="s">
        <v>250</v>
      </c>
      <c r="AP49" s="9" t="s">
        <v>242</v>
      </c>
      <c r="AQ49" s="9" t="s">
        <v>249</v>
      </c>
      <c r="AR49" s="9" t="s">
        <v>239</v>
      </c>
      <c r="AS49" s="9" t="s">
        <v>244</v>
      </c>
      <c r="AT49" s="9" t="s">
        <v>245</v>
      </c>
      <c r="AU49" s="9" t="s">
        <v>243</v>
      </c>
      <c r="AV49" s="9" t="s">
        <v>236</v>
      </c>
      <c r="AW49" s="9" t="s">
        <v>155</v>
      </c>
      <c r="AX49" s="9" t="s">
        <v>249</v>
      </c>
      <c r="AY49" s="11" t="s">
        <v>236</v>
      </c>
      <c r="AZ49" s="9" t="s">
        <v>246</v>
      </c>
    </row>
    <row r="50" spans="1:52" ht="15.35" thickBot="1" x14ac:dyDescent="0.3">
      <c r="A50" s="7" t="str">
        <f>AX1</f>
        <v>SAS Park Ave</v>
      </c>
      <c r="B50" s="53">
        <v>48</v>
      </c>
      <c r="C50" s="9" t="s">
        <v>243</v>
      </c>
      <c r="D50" s="9" t="s">
        <v>238</v>
      </c>
      <c r="E50" s="9" t="s">
        <v>242</v>
      </c>
      <c r="F50" s="9" t="s">
        <v>243</v>
      </c>
      <c r="G50" s="9" t="s">
        <v>249</v>
      </c>
      <c r="H50" s="9" t="s">
        <v>243</v>
      </c>
      <c r="I50" s="9" t="s">
        <v>239</v>
      </c>
      <c r="J50" s="9" t="s">
        <v>236</v>
      </c>
      <c r="K50" s="9" t="s">
        <v>243</v>
      </c>
      <c r="L50" s="9" t="s">
        <v>243</v>
      </c>
      <c r="M50" s="9" t="s">
        <v>241</v>
      </c>
      <c r="N50" s="9" t="s">
        <v>246</v>
      </c>
      <c r="O50" s="9" t="s">
        <v>243</v>
      </c>
      <c r="P50" s="9" t="s">
        <v>249</v>
      </c>
      <c r="Q50" s="9" t="s">
        <v>238</v>
      </c>
      <c r="R50" s="9" t="s">
        <v>244</v>
      </c>
      <c r="S50" s="9" t="s">
        <v>237</v>
      </c>
      <c r="T50" s="9" t="s">
        <v>239</v>
      </c>
      <c r="U50" s="9" t="s">
        <v>246</v>
      </c>
      <c r="V50" s="9" t="s">
        <v>241</v>
      </c>
      <c r="W50" s="9" t="s">
        <v>241</v>
      </c>
      <c r="X50" s="9" t="s">
        <v>237</v>
      </c>
      <c r="Y50" s="9" t="s">
        <v>238</v>
      </c>
      <c r="Z50" s="9" t="s">
        <v>243</v>
      </c>
      <c r="AA50" s="9" t="s">
        <v>239</v>
      </c>
      <c r="AB50" s="9" t="s">
        <v>238</v>
      </c>
      <c r="AC50" s="9" t="s">
        <v>245</v>
      </c>
      <c r="AD50" s="9" t="s">
        <v>240</v>
      </c>
      <c r="AE50" s="9" t="s">
        <v>246</v>
      </c>
      <c r="AF50" s="9" t="s">
        <v>244</v>
      </c>
      <c r="AG50" s="9" t="s">
        <v>242</v>
      </c>
      <c r="AH50" s="9" t="s">
        <v>242</v>
      </c>
      <c r="AI50" s="9" t="s">
        <v>243</v>
      </c>
      <c r="AJ50" s="9" t="s">
        <v>239</v>
      </c>
      <c r="AK50" s="9" t="s">
        <v>242</v>
      </c>
      <c r="AL50" s="9" t="s">
        <v>238</v>
      </c>
      <c r="AM50" s="9" t="s">
        <v>236</v>
      </c>
      <c r="AN50" s="9" t="s">
        <v>252</v>
      </c>
      <c r="AO50" s="9" t="s">
        <v>237</v>
      </c>
      <c r="AP50" s="9" t="s">
        <v>246</v>
      </c>
      <c r="AQ50" s="9" t="s">
        <v>239</v>
      </c>
      <c r="AR50" s="9" t="s">
        <v>236</v>
      </c>
      <c r="AS50" s="9" t="s">
        <v>241</v>
      </c>
      <c r="AT50" s="9" t="s">
        <v>245</v>
      </c>
      <c r="AU50" s="9" t="s">
        <v>238</v>
      </c>
      <c r="AV50" s="9" t="s">
        <v>239</v>
      </c>
      <c r="AW50" s="9" t="s">
        <v>241</v>
      </c>
      <c r="AX50" s="9" t="s">
        <v>155</v>
      </c>
      <c r="AY50" s="11" t="s">
        <v>245</v>
      </c>
      <c r="AZ50" s="9" t="s">
        <v>239</v>
      </c>
    </row>
    <row r="51" spans="1:52" ht="15.35" thickBot="1" x14ac:dyDescent="0.3">
      <c r="A51" s="7" t="str">
        <f>AY1</f>
        <v>Southside Academy</v>
      </c>
      <c r="B51" s="53">
        <v>49</v>
      </c>
      <c r="C51" s="9" t="s">
        <v>236</v>
      </c>
      <c r="D51" s="9" t="s">
        <v>238</v>
      </c>
      <c r="E51" s="9" t="s">
        <v>239</v>
      </c>
      <c r="F51" s="9" t="s">
        <v>243</v>
      </c>
      <c r="G51" s="9" t="s">
        <v>236</v>
      </c>
      <c r="H51" s="9" t="s">
        <v>236</v>
      </c>
      <c r="I51" s="9" t="s">
        <v>242</v>
      </c>
      <c r="J51" s="9" t="s">
        <v>237</v>
      </c>
      <c r="K51" s="9" t="s">
        <v>237</v>
      </c>
      <c r="L51" s="9" t="s">
        <v>246</v>
      </c>
      <c r="M51" s="9" t="s">
        <v>242</v>
      </c>
      <c r="N51" s="9" t="s">
        <v>239</v>
      </c>
      <c r="O51" s="9" t="s">
        <v>242</v>
      </c>
      <c r="P51" s="9" t="s">
        <v>236</v>
      </c>
      <c r="Q51" s="9" t="s">
        <v>245</v>
      </c>
      <c r="R51" s="9" t="s">
        <v>245</v>
      </c>
      <c r="S51" s="9" t="s">
        <v>240</v>
      </c>
      <c r="T51" s="9" t="s">
        <v>241</v>
      </c>
      <c r="U51" s="9" t="s">
        <v>237</v>
      </c>
      <c r="V51" s="9" t="s">
        <v>250</v>
      </c>
      <c r="W51" s="9" t="s">
        <v>249</v>
      </c>
      <c r="X51" s="9" t="s">
        <v>237</v>
      </c>
      <c r="Y51" s="9" t="s">
        <v>243</v>
      </c>
      <c r="Z51" s="9" t="s">
        <v>250</v>
      </c>
      <c r="AA51" s="9" t="s">
        <v>246</v>
      </c>
      <c r="AB51" s="9" t="s">
        <v>241</v>
      </c>
      <c r="AC51" s="9" t="s">
        <v>242</v>
      </c>
      <c r="AD51" s="9" t="s">
        <v>237</v>
      </c>
      <c r="AE51" s="9" t="s">
        <v>241</v>
      </c>
      <c r="AF51" s="9" t="s">
        <v>246</v>
      </c>
      <c r="AG51" s="9" t="s">
        <v>243</v>
      </c>
      <c r="AH51" s="9" t="s">
        <v>239</v>
      </c>
      <c r="AI51" s="9" t="s">
        <v>242</v>
      </c>
      <c r="AJ51" s="9" t="s">
        <v>241</v>
      </c>
      <c r="AK51" s="9" t="s">
        <v>239</v>
      </c>
      <c r="AL51" s="9" t="s">
        <v>237</v>
      </c>
      <c r="AM51" s="9" t="s">
        <v>238</v>
      </c>
      <c r="AN51" s="9" t="s">
        <v>245</v>
      </c>
      <c r="AO51" s="9" t="s">
        <v>240</v>
      </c>
      <c r="AP51" s="9" t="s">
        <v>244</v>
      </c>
      <c r="AQ51" s="9" t="s">
        <v>241</v>
      </c>
      <c r="AR51" s="9" t="s">
        <v>237</v>
      </c>
      <c r="AS51" s="9" t="s">
        <v>242</v>
      </c>
      <c r="AT51" s="9" t="s">
        <v>245</v>
      </c>
      <c r="AU51" s="9" t="s">
        <v>238</v>
      </c>
      <c r="AV51" s="9" t="s">
        <v>244</v>
      </c>
      <c r="AW51" s="9" t="s">
        <v>236</v>
      </c>
      <c r="AX51" s="9" t="s">
        <v>245</v>
      </c>
      <c r="AY51" s="11" t="s">
        <v>155</v>
      </c>
      <c r="AZ51" s="9" t="s">
        <v>246</v>
      </c>
    </row>
    <row r="52" spans="1:52" ht="15.35" thickBot="1" x14ac:dyDescent="0.3">
      <c r="A52" s="7" t="str">
        <f>AZ1</f>
        <v>Sumner</v>
      </c>
      <c r="B52" s="53">
        <v>50</v>
      </c>
      <c r="C52" s="9" t="s">
        <v>237</v>
      </c>
      <c r="D52" s="9" t="s">
        <v>239</v>
      </c>
      <c r="E52" s="9" t="s">
        <v>243</v>
      </c>
      <c r="F52" s="9" t="s">
        <v>242</v>
      </c>
      <c r="G52" s="9" t="s">
        <v>241</v>
      </c>
      <c r="H52" s="9" t="s">
        <v>246</v>
      </c>
      <c r="I52" s="9" t="s">
        <v>239</v>
      </c>
      <c r="J52" s="9" t="s">
        <v>243</v>
      </c>
      <c r="K52" s="9" t="s">
        <v>238</v>
      </c>
      <c r="L52" s="9" t="s">
        <v>236</v>
      </c>
      <c r="M52" s="9" t="s">
        <v>236</v>
      </c>
      <c r="N52" s="9" t="s">
        <v>242</v>
      </c>
      <c r="O52" s="9" t="s">
        <v>239</v>
      </c>
      <c r="P52" s="9" t="s">
        <v>241</v>
      </c>
      <c r="Q52" s="9" t="s">
        <v>238</v>
      </c>
      <c r="R52" s="9" t="s">
        <v>243</v>
      </c>
      <c r="S52" s="9" t="s">
        <v>243</v>
      </c>
      <c r="T52" s="9" t="s">
        <v>236</v>
      </c>
      <c r="U52" s="9" t="s">
        <v>237</v>
      </c>
      <c r="V52" s="9" t="s">
        <v>238</v>
      </c>
      <c r="W52" s="9" t="s">
        <v>236</v>
      </c>
      <c r="X52" s="9" t="s">
        <v>238</v>
      </c>
      <c r="Y52" s="9" t="s">
        <v>236</v>
      </c>
      <c r="Z52" s="9" t="s">
        <v>245</v>
      </c>
      <c r="AA52" s="9" t="s">
        <v>244</v>
      </c>
      <c r="AB52" s="9" t="s">
        <v>238</v>
      </c>
      <c r="AC52" s="9" t="s">
        <v>239</v>
      </c>
      <c r="AD52" s="9" t="s">
        <v>249</v>
      </c>
      <c r="AE52" s="9" t="s">
        <v>236</v>
      </c>
      <c r="AF52" s="9" t="s">
        <v>246</v>
      </c>
      <c r="AG52" s="9" t="s">
        <v>243</v>
      </c>
      <c r="AH52" s="9" t="s">
        <v>237</v>
      </c>
      <c r="AI52" s="9" t="s">
        <v>246</v>
      </c>
      <c r="AJ52" s="9" t="s">
        <v>237</v>
      </c>
      <c r="AK52" s="9" t="s">
        <v>237</v>
      </c>
      <c r="AL52" s="9" t="s">
        <v>238</v>
      </c>
      <c r="AM52" s="9" t="s">
        <v>239</v>
      </c>
      <c r="AN52" s="10">
        <v>1.5</v>
      </c>
      <c r="AO52" s="9" t="s">
        <v>246</v>
      </c>
      <c r="AP52" s="9" t="s">
        <v>246</v>
      </c>
      <c r="AQ52" s="9" t="s">
        <v>243</v>
      </c>
      <c r="AR52" s="9" t="s">
        <v>237</v>
      </c>
      <c r="AS52" s="9" t="s">
        <v>245</v>
      </c>
      <c r="AT52" s="9" t="s">
        <v>244</v>
      </c>
      <c r="AU52" s="9" t="s">
        <v>243</v>
      </c>
      <c r="AV52" s="9" t="s">
        <v>245</v>
      </c>
      <c r="AW52" s="9" t="s">
        <v>246</v>
      </c>
      <c r="AX52" s="9" t="s">
        <v>239</v>
      </c>
      <c r="AY52" s="9" t="s">
        <v>246</v>
      </c>
      <c r="AZ52" s="9" t="s">
        <v>155</v>
      </c>
    </row>
    <row r="53" spans="1:52" ht="13.35" thickBot="1" x14ac:dyDescent="0.25"/>
    <row r="54" spans="1:52" x14ac:dyDescent="0.2">
      <c r="C54" s="12"/>
      <c r="D54" s="13"/>
      <c r="E54" s="14"/>
      <c r="F54" s="14"/>
      <c r="G54" s="13"/>
      <c r="H54" s="13"/>
      <c r="I54" s="13"/>
      <c r="J54" s="13"/>
      <c r="K54" s="13"/>
      <c r="L54" s="13"/>
      <c r="M54" s="15"/>
      <c r="N54" s="13"/>
      <c r="O54" s="14"/>
      <c r="P54" s="16"/>
      <c r="Q54" s="13"/>
      <c r="R54" s="13"/>
      <c r="S54" s="13"/>
      <c r="T54" s="13"/>
      <c r="U54" s="13"/>
      <c r="V54" s="13"/>
      <c r="W54" s="13"/>
      <c r="X54" s="14"/>
      <c r="Y54" s="13"/>
      <c r="Z54" s="13"/>
      <c r="AA54" s="17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8"/>
    </row>
    <row r="55" spans="1:52" ht="13.35" x14ac:dyDescent="0.25">
      <c r="C55" s="19" t="s">
        <v>181</v>
      </c>
      <c r="D55" s="20"/>
      <c r="E55" s="21" t="s">
        <v>256</v>
      </c>
      <c r="F55" s="22"/>
      <c r="G55" s="20"/>
      <c r="H55" s="20"/>
      <c r="I55" s="20"/>
      <c r="J55" s="20"/>
      <c r="K55" s="20"/>
      <c r="L55" s="20"/>
      <c r="M55" s="23"/>
      <c r="N55" s="20"/>
      <c r="O55" s="22"/>
      <c r="P55" s="24"/>
      <c r="Q55" s="20"/>
      <c r="R55" s="20"/>
      <c r="S55" s="20"/>
      <c r="T55" s="20"/>
      <c r="U55" s="20"/>
      <c r="V55" s="20"/>
      <c r="W55" s="20"/>
      <c r="X55" s="22"/>
      <c r="Y55" s="20"/>
      <c r="Z55" s="20"/>
      <c r="AA55" s="25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6"/>
    </row>
    <row r="56" spans="1:52" ht="13.35" x14ac:dyDescent="0.25">
      <c r="C56" s="27"/>
      <c r="D56" s="20"/>
      <c r="E56" s="28" t="s">
        <v>179</v>
      </c>
      <c r="F56" s="22"/>
      <c r="G56" s="20"/>
      <c r="H56" s="20"/>
      <c r="I56" s="20"/>
      <c r="J56" s="20"/>
      <c r="K56" s="20"/>
      <c r="L56" s="20"/>
      <c r="M56" s="23"/>
      <c r="N56" s="20"/>
      <c r="O56" s="22"/>
      <c r="P56" s="24"/>
      <c r="Q56" s="20"/>
      <c r="R56" s="20"/>
      <c r="S56" s="20"/>
      <c r="T56" s="20"/>
      <c r="U56" s="20"/>
      <c r="V56" s="20"/>
      <c r="W56" s="20"/>
      <c r="X56" s="22"/>
      <c r="Y56" s="20"/>
      <c r="Z56" s="20"/>
      <c r="AA56" s="25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6"/>
    </row>
    <row r="57" spans="1:52" ht="13.35" x14ac:dyDescent="0.25">
      <c r="C57" s="27"/>
      <c r="D57" s="20"/>
      <c r="E57" s="28" t="s">
        <v>257</v>
      </c>
      <c r="F57" s="22"/>
      <c r="G57" s="20"/>
      <c r="H57" s="20"/>
      <c r="I57" s="20"/>
      <c r="J57" s="20"/>
      <c r="K57" s="20"/>
      <c r="L57" s="20"/>
      <c r="M57" s="23"/>
      <c r="N57" s="20"/>
      <c r="O57" s="22"/>
      <c r="P57" s="24"/>
      <c r="Q57" s="20"/>
      <c r="R57" s="20"/>
      <c r="S57" s="20"/>
      <c r="T57" s="20"/>
      <c r="U57" s="20"/>
      <c r="V57" s="20"/>
      <c r="W57" s="20"/>
      <c r="X57" s="22"/>
      <c r="Y57" s="20"/>
      <c r="Z57" s="20"/>
      <c r="AA57" s="25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6"/>
    </row>
    <row r="58" spans="1:52" ht="13.35" x14ac:dyDescent="0.25">
      <c r="C58" s="27"/>
      <c r="D58" s="20"/>
      <c r="E58" s="28" t="s">
        <v>180</v>
      </c>
      <c r="F58" s="22"/>
      <c r="G58" s="20"/>
      <c r="H58" s="20"/>
      <c r="I58" s="20"/>
      <c r="J58" s="20"/>
      <c r="K58" s="20"/>
      <c r="L58" s="20"/>
      <c r="M58" s="23"/>
      <c r="N58" s="20"/>
      <c r="O58" s="22"/>
      <c r="P58" s="24"/>
      <c r="Q58" s="20"/>
      <c r="R58" s="20"/>
      <c r="S58" s="20"/>
      <c r="T58" s="20"/>
      <c r="U58" s="20"/>
      <c r="V58" s="20"/>
      <c r="W58" s="20"/>
      <c r="X58" s="22"/>
      <c r="Y58" s="20"/>
      <c r="Z58" s="20"/>
      <c r="AA58" s="25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6"/>
    </row>
    <row r="59" spans="1:52" ht="14" thickBot="1" x14ac:dyDescent="0.3">
      <c r="C59" s="29"/>
      <c r="D59" s="30"/>
      <c r="E59" s="31"/>
      <c r="F59" s="31"/>
      <c r="G59" s="30"/>
      <c r="H59" s="30"/>
      <c r="I59" s="30"/>
      <c r="J59" s="30"/>
      <c r="K59" s="30"/>
      <c r="L59" s="30"/>
      <c r="M59" s="32"/>
      <c r="N59" s="30"/>
      <c r="O59" s="31"/>
      <c r="P59" s="33"/>
      <c r="Q59" s="30"/>
      <c r="R59" s="30"/>
      <c r="S59" s="30"/>
      <c r="T59" s="30"/>
      <c r="U59" s="30"/>
      <c r="V59" s="30"/>
      <c r="W59" s="30"/>
      <c r="X59" s="31"/>
      <c r="Y59" s="30"/>
      <c r="Z59" s="30"/>
      <c r="AA59" s="34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5"/>
    </row>
  </sheetData>
  <conditionalFormatting sqref="A1:AZ52">
    <cfRule type="expression" dxfId="0" priority="1">
      <formula>MOD(COLUMN(),2)=0</formula>
    </cfRule>
  </conditionalFormatting>
  <pageMargins left="0.5" right="0.5" top="0.5" bottom="0.5" header="0.25" footer="0.25"/>
  <pageSetup paperSize="5" scale="70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C52"/>
  <sheetViews>
    <sheetView workbookViewId="0">
      <selection activeCell="H6" sqref="H6"/>
    </sheetView>
  </sheetViews>
  <sheetFormatPr defaultRowHeight="12.7" x14ac:dyDescent="0.2"/>
  <cols>
    <col min="2" max="2" width="30.625" bestFit="1" customWidth="1"/>
    <col min="3" max="3" width="30.5" customWidth="1"/>
  </cols>
  <sheetData>
    <row r="2" spans="1:3" ht="13.35" x14ac:dyDescent="0.25">
      <c r="B2" s="36" t="s">
        <v>182</v>
      </c>
      <c r="C2" s="36" t="s">
        <v>183</v>
      </c>
    </row>
    <row r="3" spans="1:3" x14ac:dyDescent="0.2">
      <c r="A3" s="40" t="s">
        <v>296</v>
      </c>
      <c r="B3" s="37" t="s">
        <v>169</v>
      </c>
      <c r="C3" s="41" t="s">
        <v>186</v>
      </c>
    </row>
    <row r="4" spans="1:3" x14ac:dyDescent="0.2">
      <c r="A4" s="40" t="s">
        <v>297</v>
      </c>
      <c r="B4" s="37" t="s">
        <v>159</v>
      </c>
      <c r="C4" s="41" t="s">
        <v>192</v>
      </c>
    </row>
    <row r="5" spans="1:3" x14ac:dyDescent="0.2">
      <c r="A5" s="40" t="s">
        <v>298</v>
      </c>
      <c r="B5" s="37" t="s">
        <v>168</v>
      </c>
      <c r="C5" t="s">
        <v>187</v>
      </c>
    </row>
    <row r="6" spans="1:3" x14ac:dyDescent="0.2">
      <c r="A6" t="s">
        <v>266</v>
      </c>
      <c r="B6" s="37" t="s">
        <v>153</v>
      </c>
      <c r="C6" s="40" t="s">
        <v>185</v>
      </c>
    </row>
    <row r="7" spans="1:3" x14ac:dyDescent="0.2">
      <c r="A7" t="s">
        <v>267</v>
      </c>
      <c r="B7" s="37" t="s">
        <v>131</v>
      </c>
      <c r="C7" s="42" t="s">
        <v>188</v>
      </c>
    </row>
    <row r="8" spans="1:3" x14ac:dyDescent="0.2">
      <c r="A8" t="s">
        <v>268</v>
      </c>
      <c r="B8" s="37" t="s">
        <v>132</v>
      </c>
      <c r="C8" s="41" t="s">
        <v>193</v>
      </c>
    </row>
    <row r="9" spans="1:3" x14ac:dyDescent="0.2">
      <c r="A9" t="s">
        <v>269</v>
      </c>
      <c r="B9" s="37" t="s">
        <v>138</v>
      </c>
      <c r="C9" s="42" t="s">
        <v>194</v>
      </c>
    </row>
    <row r="10" spans="1:3" x14ac:dyDescent="0.2">
      <c r="A10" s="40" t="s">
        <v>299</v>
      </c>
      <c r="B10" s="37" t="s">
        <v>175</v>
      </c>
      <c r="C10" s="41" t="s">
        <v>191</v>
      </c>
    </row>
    <row r="11" spans="1:3" x14ac:dyDescent="0.2">
      <c r="A11" t="s">
        <v>270</v>
      </c>
      <c r="B11" s="37" t="s">
        <v>130</v>
      </c>
      <c r="C11" s="41" t="s">
        <v>189</v>
      </c>
    </row>
    <row r="12" spans="1:3" x14ac:dyDescent="0.2">
      <c r="A12" t="s">
        <v>271</v>
      </c>
      <c r="B12" s="37" t="s">
        <v>152</v>
      </c>
      <c r="C12" s="42" t="s">
        <v>195</v>
      </c>
    </row>
    <row r="13" spans="1:3" x14ac:dyDescent="0.2">
      <c r="A13" t="s">
        <v>272</v>
      </c>
      <c r="B13" s="37" t="s">
        <v>157</v>
      </c>
      <c r="C13" s="43" t="s">
        <v>196</v>
      </c>
    </row>
    <row r="14" spans="1:3" x14ac:dyDescent="0.2">
      <c r="A14" t="s">
        <v>273</v>
      </c>
      <c r="B14" s="37" t="s">
        <v>148</v>
      </c>
      <c r="C14" s="41" t="s">
        <v>190</v>
      </c>
    </row>
    <row r="15" spans="1:3" x14ac:dyDescent="0.2">
      <c r="A15" s="40" t="s">
        <v>300</v>
      </c>
      <c r="B15" s="37" t="s">
        <v>160</v>
      </c>
      <c r="C15" s="41" t="s">
        <v>197</v>
      </c>
    </row>
    <row r="16" spans="1:3" x14ac:dyDescent="0.2">
      <c r="A16" s="40" t="s">
        <v>301</v>
      </c>
      <c r="B16" s="37" t="s">
        <v>172</v>
      </c>
      <c r="C16" s="41" t="s">
        <v>198</v>
      </c>
    </row>
    <row r="17" spans="1:3" x14ac:dyDescent="0.2">
      <c r="A17" t="s">
        <v>274</v>
      </c>
      <c r="B17" s="37" t="s">
        <v>139</v>
      </c>
      <c r="C17" s="41" t="s">
        <v>199</v>
      </c>
    </row>
    <row r="18" spans="1:3" x14ac:dyDescent="0.2">
      <c r="A18" t="s">
        <v>275</v>
      </c>
      <c r="B18" s="37" t="s">
        <v>140</v>
      </c>
      <c r="C18" s="41" t="s">
        <v>200</v>
      </c>
    </row>
    <row r="19" spans="1:3" x14ac:dyDescent="0.2">
      <c r="A19" t="s">
        <v>276</v>
      </c>
      <c r="B19" s="37" t="s">
        <v>133</v>
      </c>
      <c r="C19" s="41" t="s">
        <v>201</v>
      </c>
    </row>
    <row r="20" spans="1:3" x14ac:dyDescent="0.2">
      <c r="A20" t="s">
        <v>277</v>
      </c>
      <c r="B20" s="37" t="s">
        <v>134</v>
      </c>
      <c r="C20" s="41" t="s">
        <v>202</v>
      </c>
    </row>
    <row r="21" spans="1:3" x14ac:dyDescent="0.2">
      <c r="A21" s="40" t="s">
        <v>302</v>
      </c>
      <c r="B21" s="37" t="s">
        <v>173</v>
      </c>
      <c r="C21" s="41" t="s">
        <v>203</v>
      </c>
    </row>
    <row r="22" spans="1:3" ht="12.85" customHeight="1" x14ac:dyDescent="0.2">
      <c r="A22" t="s">
        <v>278</v>
      </c>
      <c r="B22" s="37" t="s">
        <v>141</v>
      </c>
      <c r="C22" s="41" t="s">
        <v>204</v>
      </c>
    </row>
    <row r="23" spans="1:3" ht="12.85" customHeight="1" x14ac:dyDescent="0.2">
      <c r="A23" t="s">
        <v>279</v>
      </c>
      <c r="B23" s="37" t="s">
        <v>149</v>
      </c>
      <c r="C23" s="41" t="s">
        <v>205</v>
      </c>
    </row>
    <row r="24" spans="1:3" x14ac:dyDescent="0.2">
      <c r="A24" s="40" t="s">
        <v>313</v>
      </c>
      <c r="B24" s="37" t="s">
        <v>170</v>
      </c>
      <c r="C24" s="41" t="s">
        <v>206</v>
      </c>
    </row>
    <row r="25" spans="1:3" x14ac:dyDescent="0.2">
      <c r="A25" s="40" t="s">
        <v>303</v>
      </c>
      <c r="B25" s="37" t="s">
        <v>174</v>
      </c>
      <c r="C25" s="41" t="s">
        <v>207</v>
      </c>
    </row>
    <row r="26" spans="1:3" x14ac:dyDescent="0.2">
      <c r="A26" t="s">
        <v>280</v>
      </c>
      <c r="B26" s="37" t="s">
        <v>142</v>
      </c>
      <c r="C26" s="41" t="s">
        <v>208</v>
      </c>
    </row>
    <row r="27" spans="1:3" x14ac:dyDescent="0.2">
      <c r="A27" t="s">
        <v>9</v>
      </c>
      <c r="B27" s="37" t="s">
        <v>135</v>
      </c>
      <c r="C27" s="41" t="s">
        <v>209</v>
      </c>
    </row>
    <row r="28" spans="1:3" ht="12.85" customHeight="1" x14ac:dyDescent="0.2">
      <c r="A28" t="s">
        <v>281</v>
      </c>
      <c r="B28" s="37" t="s">
        <v>136</v>
      </c>
      <c r="C28" s="41" t="s">
        <v>210</v>
      </c>
    </row>
    <row r="29" spans="1:3" ht="12.85" customHeight="1" x14ac:dyDescent="0.2">
      <c r="A29" t="s">
        <v>282</v>
      </c>
      <c r="B29" s="37" t="s">
        <v>143</v>
      </c>
      <c r="C29" s="42" t="s">
        <v>211</v>
      </c>
    </row>
    <row r="30" spans="1:3" x14ac:dyDescent="0.2">
      <c r="A30" t="s">
        <v>283</v>
      </c>
      <c r="B30" s="37" t="s">
        <v>144</v>
      </c>
      <c r="C30" s="41" t="s">
        <v>212</v>
      </c>
    </row>
    <row r="31" spans="1:3" x14ac:dyDescent="0.2">
      <c r="A31" t="s">
        <v>284</v>
      </c>
      <c r="B31" s="37" t="s">
        <v>137</v>
      </c>
      <c r="C31" s="41" t="s">
        <v>213</v>
      </c>
    </row>
    <row r="32" spans="1:3" x14ac:dyDescent="0.2">
      <c r="A32" t="s">
        <v>285</v>
      </c>
      <c r="B32" s="37" t="s">
        <v>145</v>
      </c>
      <c r="C32" s="40" t="s">
        <v>184</v>
      </c>
    </row>
    <row r="33" spans="1:3" x14ac:dyDescent="0.2">
      <c r="A33" s="40" t="s">
        <v>304</v>
      </c>
      <c r="B33" s="37" t="s">
        <v>167</v>
      </c>
      <c r="C33" s="41" t="s">
        <v>214</v>
      </c>
    </row>
    <row r="34" spans="1:3" x14ac:dyDescent="0.2">
      <c r="A34" s="40" t="s">
        <v>305</v>
      </c>
      <c r="B34" s="38" t="s">
        <v>176</v>
      </c>
      <c r="C34" s="41" t="s">
        <v>215</v>
      </c>
    </row>
    <row r="35" spans="1:3" x14ac:dyDescent="0.2">
      <c r="A35" t="s">
        <v>286</v>
      </c>
      <c r="B35" s="37" t="s">
        <v>146</v>
      </c>
      <c r="C35" s="41" t="s">
        <v>216</v>
      </c>
    </row>
    <row r="36" spans="1:3" x14ac:dyDescent="0.2">
      <c r="A36" t="s">
        <v>287</v>
      </c>
      <c r="B36" s="37" t="s">
        <v>154</v>
      </c>
      <c r="C36" s="41" t="s">
        <v>217</v>
      </c>
    </row>
    <row r="37" spans="1:3" x14ac:dyDescent="0.2">
      <c r="A37" s="40" t="s">
        <v>306</v>
      </c>
      <c r="B37" s="37" t="s">
        <v>177</v>
      </c>
      <c r="C37" s="41" t="s">
        <v>218</v>
      </c>
    </row>
    <row r="38" spans="1:3" x14ac:dyDescent="0.2">
      <c r="A38" t="s">
        <v>288</v>
      </c>
      <c r="B38" s="37" t="s">
        <v>147</v>
      </c>
      <c r="C38" s="41" t="s">
        <v>222</v>
      </c>
    </row>
    <row r="39" spans="1:3" x14ac:dyDescent="0.2">
      <c r="A39" t="s">
        <v>11</v>
      </c>
      <c r="B39" s="37" t="s">
        <v>156</v>
      </c>
      <c r="C39" s="44" t="s">
        <v>231</v>
      </c>
    </row>
    <row r="40" spans="1:3" x14ac:dyDescent="0.2">
      <c r="A40" s="40" t="s">
        <v>307</v>
      </c>
      <c r="B40" s="37" t="s">
        <v>158</v>
      </c>
      <c r="C40" s="41" t="s">
        <v>219</v>
      </c>
    </row>
    <row r="41" spans="1:3" x14ac:dyDescent="0.2">
      <c r="A41" s="40" t="s">
        <v>308</v>
      </c>
      <c r="B41" s="37" t="s">
        <v>178</v>
      </c>
      <c r="C41" s="41" t="s">
        <v>226</v>
      </c>
    </row>
    <row r="42" spans="1:3" x14ac:dyDescent="0.2">
      <c r="A42" t="s">
        <v>289</v>
      </c>
      <c r="B42" s="37" t="s">
        <v>150</v>
      </c>
      <c r="C42" s="41" t="s">
        <v>220</v>
      </c>
    </row>
    <row r="43" spans="1:3" x14ac:dyDescent="0.2">
      <c r="A43" t="s">
        <v>290</v>
      </c>
      <c r="B43" s="37" t="s">
        <v>151</v>
      </c>
      <c r="C43" s="41" t="s">
        <v>221</v>
      </c>
    </row>
    <row r="44" spans="1:3" x14ac:dyDescent="0.2">
      <c r="A44" s="40" t="s">
        <v>309</v>
      </c>
      <c r="B44" s="37" t="s">
        <v>171</v>
      </c>
      <c r="C44" s="41" t="s">
        <v>223</v>
      </c>
    </row>
    <row r="45" spans="1:3" x14ac:dyDescent="0.2">
      <c r="A45" t="s">
        <v>291</v>
      </c>
      <c r="B45" s="37" t="s">
        <v>163</v>
      </c>
      <c r="C45" s="41" t="s">
        <v>224</v>
      </c>
    </row>
    <row r="46" spans="1:3" x14ac:dyDescent="0.2">
      <c r="A46" t="s">
        <v>292</v>
      </c>
      <c r="B46" s="39" t="s">
        <v>162</v>
      </c>
      <c r="C46" s="41" t="s">
        <v>248</v>
      </c>
    </row>
    <row r="47" spans="1:3" x14ac:dyDescent="0.2">
      <c r="A47" s="40" t="s">
        <v>310</v>
      </c>
      <c r="B47" s="39" t="s">
        <v>233</v>
      </c>
      <c r="C47" s="41" t="s">
        <v>235</v>
      </c>
    </row>
    <row r="48" spans="1:3" x14ac:dyDescent="0.2">
      <c r="A48" s="40" t="s">
        <v>311</v>
      </c>
      <c r="B48" s="39" t="s">
        <v>234</v>
      </c>
      <c r="C48" s="41" t="s">
        <v>232</v>
      </c>
    </row>
    <row r="49" spans="1:3" x14ac:dyDescent="0.2">
      <c r="A49" t="s">
        <v>293</v>
      </c>
      <c r="B49" s="39" t="s">
        <v>164</v>
      </c>
      <c r="C49" s="44" t="s">
        <v>230</v>
      </c>
    </row>
    <row r="50" spans="1:3" x14ac:dyDescent="0.2">
      <c r="A50" s="40" t="s">
        <v>312</v>
      </c>
      <c r="B50" s="39" t="s">
        <v>229</v>
      </c>
      <c r="C50" s="44" t="s">
        <v>228</v>
      </c>
    </row>
    <row r="51" spans="1:3" x14ac:dyDescent="0.2">
      <c r="A51" t="s">
        <v>294</v>
      </c>
      <c r="B51" s="39" t="s">
        <v>165</v>
      </c>
      <c r="C51" s="44" t="s">
        <v>227</v>
      </c>
    </row>
    <row r="52" spans="1:3" x14ac:dyDescent="0.2">
      <c r="A52" t="s">
        <v>295</v>
      </c>
      <c r="B52" s="39" t="s">
        <v>161</v>
      </c>
      <c r="C52" s="40" t="s">
        <v>225</v>
      </c>
    </row>
  </sheetData>
  <pageMargins left="0.25" right="0.25" top="0.5" bottom="0.5" header="0.15" footer="0.15"/>
  <pageSetup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4"/>
  <sheetViews>
    <sheetView topLeftCell="A3" zoomScale="85" zoomScaleNormal="85" workbookViewId="0">
      <selection activeCell="H6" sqref="H6"/>
    </sheetView>
  </sheetViews>
  <sheetFormatPr defaultRowHeight="12.7" x14ac:dyDescent="0.2"/>
  <cols>
    <col min="1" max="1" width="2.625" customWidth="1"/>
    <col min="5" max="5" width="23.125" bestFit="1" customWidth="1"/>
    <col min="6" max="6" width="27.875" bestFit="1" customWidth="1"/>
    <col min="10" max="10" width="0" hidden="1" customWidth="1"/>
    <col min="11" max="11" width="9.125"/>
    <col min="16" max="16" width="14.125" bestFit="1" customWidth="1"/>
    <col min="17" max="17" width="27.625" bestFit="1" customWidth="1"/>
    <col min="21" max="21" width="9.125"/>
  </cols>
  <sheetData>
    <row r="1" spans="2:21" ht="13.35" thickBot="1" x14ac:dyDescent="0.25"/>
    <row r="2" spans="2:21" ht="16" thickBot="1" x14ac:dyDescent="0.35">
      <c r="B2" s="56"/>
      <c r="C2" s="56"/>
      <c r="D2" s="56"/>
      <c r="E2" s="56"/>
      <c r="F2" s="57" t="s">
        <v>258</v>
      </c>
      <c r="G2" s="58"/>
      <c r="H2" s="58"/>
      <c r="I2" s="55">
        <f>SUM(I5:I203)</f>
        <v>192.5</v>
      </c>
    </row>
    <row r="3" spans="2:21" x14ac:dyDescent="0.2">
      <c r="B3" s="56"/>
      <c r="C3" s="56"/>
      <c r="D3" s="56"/>
      <c r="E3" s="56"/>
      <c r="F3" s="56"/>
      <c r="G3" s="56"/>
      <c r="H3" s="56"/>
      <c r="I3" s="54"/>
    </row>
    <row r="4" spans="2:21" ht="30.7" x14ac:dyDescent="0.3">
      <c r="B4" s="59" t="s">
        <v>259</v>
      </c>
      <c r="C4" s="59" t="s">
        <v>260</v>
      </c>
      <c r="D4" s="60"/>
      <c r="E4" s="60" t="s">
        <v>261</v>
      </c>
      <c r="F4" s="60" t="s">
        <v>262</v>
      </c>
      <c r="G4" s="60" t="s">
        <v>263</v>
      </c>
      <c r="H4" s="60" t="s">
        <v>264</v>
      </c>
      <c r="I4" s="60" t="s">
        <v>265</v>
      </c>
      <c r="M4" s="59" t="s">
        <v>259</v>
      </c>
      <c r="N4" s="59" t="s">
        <v>260</v>
      </c>
      <c r="O4" s="60"/>
      <c r="P4" s="60" t="s">
        <v>261</v>
      </c>
      <c r="Q4" s="60" t="s">
        <v>262</v>
      </c>
      <c r="R4" s="60" t="s">
        <v>263</v>
      </c>
      <c r="S4" s="60" t="s">
        <v>264</v>
      </c>
      <c r="T4" s="65" t="s">
        <v>265</v>
      </c>
    </row>
    <row r="5" spans="2:21" x14ac:dyDescent="0.2">
      <c r="B5" s="61" t="s">
        <v>267</v>
      </c>
      <c r="C5" s="61" t="s">
        <v>296</v>
      </c>
      <c r="D5" s="62"/>
      <c r="E5" s="62" t="str">
        <f>IF(B5="","",VLOOKUP(B5,'Locations (2)'!$A$2:$C$52,2,FALSE))</f>
        <v>Clary</v>
      </c>
      <c r="F5" s="62" t="str">
        <f>IF(C5="","",VLOOKUP(C5,'Locations (2)'!$A$2:$C$52,2,FALSE))</f>
        <v>Beard (Pre-K &amp; McCarthy)</v>
      </c>
      <c r="G5" s="62">
        <f>VLOOKUP(E5,'Mileage Chart (2)'!$A$1:$B$52,2,FALSE)</f>
        <v>5</v>
      </c>
      <c r="H5" s="62">
        <f>HLOOKUP(F5,'Mileage Chart (2)'!$C$1:$AZ$2,2,FALSE)</f>
        <v>1</v>
      </c>
      <c r="I5" s="62">
        <f>VALUE(IF(OR(E5="",F5=""),0,HLOOKUP(E5,'Mileage Chart (2)'!$C$1:$AZ$52,(H5+2),FALSE)))</f>
        <v>2.5</v>
      </c>
      <c r="J5" s="63">
        <v>1.5</v>
      </c>
      <c r="K5" s="64" t="str">
        <f>IF(I5-T5&lt;0.6,"",I5-T5)</f>
        <v/>
      </c>
      <c r="M5" s="61" t="s">
        <v>296</v>
      </c>
      <c r="N5" s="61" t="str">
        <f>B5</f>
        <v>CLAR</v>
      </c>
      <c r="O5" s="62"/>
      <c r="P5" s="62" t="str">
        <f>IF(M5="","",VLOOKUP(M5,'Locations (2)'!$A$2:$C$52,2,FALSE))</f>
        <v>Beard (Pre-K &amp; McCarthy)</v>
      </c>
      <c r="Q5" s="62" t="str">
        <f>IF(N5="","",VLOOKUP(N5,'Locations (2)'!$A$2:$C$52,2,FALSE))</f>
        <v>Clary</v>
      </c>
      <c r="R5" s="62">
        <f>VLOOKUP(P5,'Mileage Chart (2)'!$A$1:$B$52,2,FALSE)</f>
        <v>1</v>
      </c>
      <c r="S5" s="62">
        <f>HLOOKUP(Q5,'Mileage Chart (2)'!$C$1:$AZ$2,2,FALSE)</f>
        <v>5</v>
      </c>
      <c r="T5" s="63">
        <f>VALUE(IF(OR(P5="",Q5=""),0,HLOOKUP(P5,'Mileage Chart (2)'!$C$1:$AZ$52,(S5+2),FALSE)))</f>
        <v>2.5</v>
      </c>
      <c r="U5" s="66" t="str">
        <f>IF(T5-I5&lt;0.6,"",T5-I5)</f>
        <v/>
      </c>
    </row>
    <row r="6" spans="2:21" x14ac:dyDescent="0.2">
      <c r="B6" s="61" t="str">
        <f t="shared" ref="B6:B54" si="0">$B$5</f>
        <v>CLAR</v>
      </c>
      <c r="C6" s="61" t="s">
        <v>297</v>
      </c>
      <c r="D6" s="62"/>
      <c r="E6" s="62" t="str">
        <f>IF(B6="","",VLOOKUP(B6,'Locations (2)'!$A$2:$C$52,2,FALSE))</f>
        <v>Clary</v>
      </c>
      <c r="F6" s="62" t="str">
        <f>IF(C6="","",VLOOKUP(C6,'Locations (2)'!$A$2:$C$52,2,FALSE))</f>
        <v>Bellevue MSAP</v>
      </c>
      <c r="G6" s="62">
        <f>VLOOKUP(E6,'Mileage Chart (2)'!$A$1:$B$52,2,FALSE)</f>
        <v>5</v>
      </c>
      <c r="H6" s="62">
        <f>HLOOKUP(F6,'Mileage Chart (2)'!$C$1:$AZ$2,2,FALSE)</f>
        <v>2</v>
      </c>
      <c r="I6" s="62">
        <f>VALUE(IF(OR(E6="",F6=""),0,HLOOKUP(E6,'Mileage Chart (2)'!$C$1:$AZ$52,(H6+2),FALSE)))</f>
        <v>3.5</v>
      </c>
      <c r="J6" s="63">
        <v>2.5</v>
      </c>
      <c r="K6" s="64" t="str">
        <f t="shared" ref="K6:K54" si="1">IF(I6-T6&lt;0.6,"",I6-T6)</f>
        <v/>
      </c>
      <c r="M6" s="61" t="s">
        <v>297</v>
      </c>
      <c r="N6" s="61" t="str">
        <f t="shared" ref="N6:N54" si="2">B6</f>
        <v>CLAR</v>
      </c>
      <c r="O6" s="62"/>
      <c r="P6" s="62" t="str">
        <f>IF(M6="","",VLOOKUP(M6,'Locations (2)'!$A$2:$C$52,2,FALSE))</f>
        <v>Bellevue MSAP</v>
      </c>
      <c r="Q6" s="62" t="str">
        <f>IF(N6="","",VLOOKUP(N6,'Locations (2)'!$A$2:$C$52,2,FALSE))</f>
        <v>Clary</v>
      </c>
      <c r="R6" s="62">
        <f>VLOOKUP(P6,'Mileage Chart (2)'!$A$1:$B$52,2,FALSE)</f>
        <v>2</v>
      </c>
      <c r="S6" s="62">
        <f>HLOOKUP(Q6,'Mileage Chart (2)'!$C$1:$AZ$2,2,FALSE)</f>
        <v>5</v>
      </c>
      <c r="T6" s="63">
        <f>VALUE(IF(OR(P6="",Q6=""),0,HLOOKUP(P6,'Mileage Chart (2)'!$C$1:$AZ$52,(S6+2),FALSE)))</f>
        <v>3.5</v>
      </c>
      <c r="U6" s="66" t="str">
        <f t="shared" ref="U6:U54" si="3">IF(T6-I6&lt;0.6,"",T6-I6)</f>
        <v/>
      </c>
    </row>
    <row r="7" spans="2:21" x14ac:dyDescent="0.2">
      <c r="B7" s="61" t="str">
        <f t="shared" si="0"/>
        <v>CLAR</v>
      </c>
      <c r="C7" s="61" t="s">
        <v>298</v>
      </c>
      <c r="D7" s="62"/>
      <c r="E7" s="62" t="str">
        <f>IF(B7="","",VLOOKUP(B7,'Locations (2)'!$A$2:$C$52,2,FALSE))</f>
        <v>Clary</v>
      </c>
      <c r="F7" s="62" t="str">
        <f>IF(C7="","",VLOOKUP(C7,'Locations (2)'!$A$2:$C$52,2,FALSE))</f>
        <v>BOVA / Mailroom / Printshop</v>
      </c>
      <c r="G7" s="62">
        <f>VLOOKUP(E7,'Mileage Chart (2)'!$A$1:$B$52,2,FALSE)</f>
        <v>5</v>
      </c>
      <c r="H7" s="62">
        <f>HLOOKUP(F7,'Mileage Chart (2)'!$C$1:$AZ$2,2,FALSE)</f>
        <v>3</v>
      </c>
      <c r="I7" s="62">
        <f>VALUE(IF(OR(E7="",F7=""),0,HLOOKUP(E7,'Mileage Chart (2)'!$C$1:$AZ$52,(H7+2),FALSE)))</f>
        <v>5</v>
      </c>
      <c r="J7" s="63">
        <v>1.5</v>
      </c>
      <c r="K7" s="64" t="str">
        <f t="shared" si="1"/>
        <v/>
      </c>
      <c r="M7" s="61" t="s">
        <v>298</v>
      </c>
      <c r="N7" s="61" t="str">
        <f t="shared" si="2"/>
        <v>CLAR</v>
      </c>
      <c r="O7" s="62"/>
      <c r="P7" s="62" t="str">
        <f>IF(M7="","",VLOOKUP(M7,'Locations (2)'!$A$2:$C$52,2,FALSE))</f>
        <v>BOVA / Mailroom / Printshop</v>
      </c>
      <c r="Q7" s="62" t="str">
        <f>IF(N7="","",VLOOKUP(N7,'Locations (2)'!$A$2:$C$52,2,FALSE))</f>
        <v>Clary</v>
      </c>
      <c r="R7" s="62">
        <f>VLOOKUP(P7,'Mileage Chart (2)'!$A$1:$B$52,2,FALSE)</f>
        <v>3</v>
      </c>
      <c r="S7" s="62">
        <f>HLOOKUP(Q7,'Mileage Chart (2)'!$C$1:$AZ$2,2,FALSE)</f>
        <v>5</v>
      </c>
      <c r="T7" s="63">
        <f>VALUE(IF(OR(P7="",Q7=""),0,HLOOKUP(P7,'Mileage Chart (2)'!$C$1:$AZ$52,(S7+2),FALSE)))</f>
        <v>5</v>
      </c>
      <c r="U7" s="66" t="str">
        <f t="shared" si="3"/>
        <v/>
      </c>
    </row>
    <row r="8" spans="2:21" x14ac:dyDescent="0.2">
      <c r="B8" s="61" t="str">
        <f t="shared" si="0"/>
        <v>CLAR</v>
      </c>
      <c r="C8" s="61" t="s">
        <v>266</v>
      </c>
      <c r="D8" s="62"/>
      <c r="E8" s="62" t="str">
        <f>IF(B8="","",VLOOKUP(B8,'Locations (2)'!$A$2:$C$52,2,FALSE))</f>
        <v>Clary</v>
      </c>
      <c r="F8" s="62" t="str">
        <f>IF(C8="","",VLOOKUP(C8,'Locations (2)'!$A$2:$C$52,2,FALSE))</f>
        <v>Central Offices</v>
      </c>
      <c r="G8" s="62">
        <f>VLOOKUP(E8,'Mileage Chart (2)'!$A$1:$B$52,2,FALSE)</f>
        <v>5</v>
      </c>
      <c r="H8" s="62">
        <f>HLOOKUP(F8,'Mileage Chart (2)'!$C$1:$AZ$2,2,FALSE)</f>
        <v>4</v>
      </c>
      <c r="I8" s="62">
        <f>VALUE(IF(OR(E8="",F8=""),0,HLOOKUP(E8,'Mileage Chart (2)'!$C$1:$AZ$52,(H8+2),FALSE)))</f>
        <v>3.5</v>
      </c>
      <c r="J8" s="63">
        <v>0.5</v>
      </c>
      <c r="K8" s="64" t="str">
        <f t="shared" si="1"/>
        <v/>
      </c>
      <c r="M8" s="61" t="s">
        <v>266</v>
      </c>
      <c r="N8" s="61" t="str">
        <f t="shared" si="2"/>
        <v>CLAR</v>
      </c>
      <c r="O8" s="62"/>
      <c r="P8" s="62" t="str">
        <f>IF(M8="","",VLOOKUP(M8,'Locations (2)'!$A$2:$C$52,2,FALSE))</f>
        <v>Central Offices</v>
      </c>
      <c r="Q8" s="62" t="str">
        <f>IF(N8="","",VLOOKUP(N8,'Locations (2)'!$A$2:$C$52,2,FALSE))</f>
        <v>Clary</v>
      </c>
      <c r="R8" s="62">
        <f>VLOOKUP(P8,'Mileage Chart (2)'!$A$1:$B$52,2,FALSE)</f>
        <v>4</v>
      </c>
      <c r="S8" s="62">
        <f>HLOOKUP(Q8,'Mileage Chart (2)'!$C$1:$AZ$2,2,FALSE)</f>
        <v>5</v>
      </c>
      <c r="T8" s="63">
        <f>VALUE(IF(OR(P8="",Q8=""),0,HLOOKUP(P8,'Mileage Chart (2)'!$C$1:$AZ$52,(S8+2),FALSE)))</f>
        <v>3.5</v>
      </c>
      <c r="U8" s="66" t="str">
        <f t="shared" si="3"/>
        <v/>
      </c>
    </row>
    <row r="9" spans="2:21" x14ac:dyDescent="0.2">
      <c r="B9" s="61" t="str">
        <f t="shared" si="0"/>
        <v>CLAR</v>
      </c>
      <c r="C9" s="61" t="s">
        <v>267</v>
      </c>
      <c r="D9" s="62"/>
      <c r="E9" s="62" t="str">
        <f>IF(B9="","",VLOOKUP(B9,'Locations (2)'!$A$2:$C$52,2,FALSE))</f>
        <v>Clary</v>
      </c>
      <c r="F9" s="62" t="str">
        <f>IF(C9="","",VLOOKUP(C9,'Locations (2)'!$A$2:$C$52,2,FALSE))</f>
        <v>Clary</v>
      </c>
      <c r="G9" s="62">
        <f>VLOOKUP(E9,'Mileage Chart (2)'!$A$1:$B$52,2,FALSE)</f>
        <v>5</v>
      </c>
      <c r="H9" s="62">
        <f>HLOOKUP(F9,'Mileage Chart (2)'!$C$1:$AZ$2,2,FALSE)</f>
        <v>5</v>
      </c>
      <c r="I9" s="62">
        <f>VALUE(IF(OR(E9="",F9=""),0,HLOOKUP(E9,'Mileage Chart (2)'!$C$1:$AZ$52,(H9+2),FALSE)))</f>
        <v>0</v>
      </c>
      <c r="J9" s="63">
        <v>4</v>
      </c>
      <c r="K9" s="64" t="str">
        <f t="shared" si="1"/>
        <v/>
      </c>
      <c r="M9" s="61" t="s">
        <v>267</v>
      </c>
      <c r="N9" s="61" t="str">
        <f t="shared" si="2"/>
        <v>CLAR</v>
      </c>
      <c r="O9" s="62"/>
      <c r="P9" s="62" t="str">
        <f>IF(M9="","",VLOOKUP(M9,'Locations (2)'!$A$2:$C$52,2,FALSE))</f>
        <v>Clary</v>
      </c>
      <c r="Q9" s="62" t="str">
        <f>IF(N9="","",VLOOKUP(N9,'Locations (2)'!$A$2:$C$52,2,FALSE))</f>
        <v>Clary</v>
      </c>
      <c r="R9" s="62">
        <f>VLOOKUP(P9,'Mileage Chart (2)'!$A$1:$B$52,2,FALSE)</f>
        <v>5</v>
      </c>
      <c r="S9" s="62">
        <f>HLOOKUP(Q9,'Mileage Chart (2)'!$C$1:$AZ$2,2,FALSE)</f>
        <v>5</v>
      </c>
      <c r="T9" s="63">
        <f>VALUE(IF(OR(P9="",Q9=""),0,HLOOKUP(P9,'Mileage Chart (2)'!$C$1:$AZ$52,(S9+2),FALSE)))</f>
        <v>0</v>
      </c>
      <c r="U9" s="66" t="str">
        <f t="shared" si="3"/>
        <v/>
      </c>
    </row>
    <row r="10" spans="2:21" x14ac:dyDescent="0.2">
      <c r="B10" s="61" t="str">
        <f t="shared" si="0"/>
        <v>CLAR</v>
      </c>
      <c r="C10" s="61" t="s">
        <v>268</v>
      </c>
      <c r="D10" s="62"/>
      <c r="E10" s="62" t="str">
        <f>IF(B10="","",VLOOKUP(B10,'Locations (2)'!$A$2:$C$52,2,FALSE))</f>
        <v>Clary</v>
      </c>
      <c r="F10" s="62" t="str">
        <f>IF(C10="","",VLOOKUP(C10,'Locations (2)'!$A$2:$C$52,2,FALSE))</f>
        <v>Corcoran</v>
      </c>
      <c r="G10" s="62">
        <f>VLOOKUP(E10,'Mileage Chart (2)'!$A$1:$B$52,2,FALSE)</f>
        <v>5</v>
      </c>
      <c r="H10" s="62">
        <f>HLOOKUP(F10,'Mileage Chart (2)'!$C$1:$AZ$2,2,FALSE)</f>
        <v>6</v>
      </c>
      <c r="I10" s="62">
        <f>VALUE(IF(OR(E10="",F10=""),0,HLOOKUP(E10,'Mileage Chart (2)'!$C$1:$AZ$52,(H10+2),FALSE)))</f>
        <v>3</v>
      </c>
      <c r="J10" s="63">
        <v>3.5</v>
      </c>
      <c r="K10" s="64" t="str">
        <f t="shared" si="1"/>
        <v/>
      </c>
      <c r="M10" s="61" t="s">
        <v>268</v>
      </c>
      <c r="N10" s="61" t="str">
        <f t="shared" si="2"/>
        <v>CLAR</v>
      </c>
      <c r="O10" s="62"/>
      <c r="P10" s="62" t="str">
        <f>IF(M10="","",VLOOKUP(M10,'Locations (2)'!$A$2:$C$52,2,FALSE))</f>
        <v>Corcoran</v>
      </c>
      <c r="Q10" s="62" t="str">
        <f>IF(N10="","",VLOOKUP(N10,'Locations (2)'!$A$2:$C$52,2,FALSE))</f>
        <v>Clary</v>
      </c>
      <c r="R10" s="62">
        <f>VLOOKUP(P10,'Mileage Chart (2)'!$A$1:$B$52,2,FALSE)</f>
        <v>6</v>
      </c>
      <c r="S10" s="62">
        <f>HLOOKUP(Q10,'Mileage Chart (2)'!$C$1:$AZ$2,2,FALSE)</f>
        <v>5</v>
      </c>
      <c r="T10" s="63">
        <f>VALUE(IF(OR(P10="",Q10=""),0,HLOOKUP(P10,'Mileage Chart (2)'!$C$1:$AZ$52,(S10+2),FALSE)))</f>
        <v>3</v>
      </c>
      <c r="U10" s="66" t="str">
        <f t="shared" si="3"/>
        <v/>
      </c>
    </row>
    <row r="11" spans="2:21" x14ac:dyDescent="0.2">
      <c r="B11" s="61" t="str">
        <f t="shared" si="0"/>
        <v>CLAR</v>
      </c>
      <c r="C11" s="61" t="s">
        <v>269</v>
      </c>
      <c r="D11" s="62"/>
      <c r="E11" s="62" t="str">
        <f>IF(B11="","",VLOOKUP(B11,'Locations (2)'!$A$2:$C$52,2,FALSE))</f>
        <v>Clary</v>
      </c>
      <c r="F11" s="62" t="str">
        <f>IF(C11="","",VLOOKUP(C11,'Locations (2)'!$A$2:$C$52,2,FALSE))</f>
        <v>Danforth</v>
      </c>
      <c r="G11" s="62">
        <f>VLOOKUP(E11,'Mileage Chart (2)'!$A$1:$B$52,2,FALSE)</f>
        <v>5</v>
      </c>
      <c r="H11" s="62">
        <f>HLOOKUP(F11,'Mileage Chart (2)'!$C$1:$AZ$2,2,FALSE)</f>
        <v>7</v>
      </c>
      <c r="I11" s="62">
        <f>VALUE(IF(OR(E11="",F11=""),0,HLOOKUP(E11,'Mileage Chart (2)'!$C$1:$AZ$52,(H11+2),FALSE)))</f>
        <v>2</v>
      </c>
      <c r="J11" s="63">
        <v>2.5</v>
      </c>
      <c r="K11" s="64" t="str">
        <f t="shared" si="1"/>
        <v/>
      </c>
      <c r="M11" s="61" t="s">
        <v>269</v>
      </c>
      <c r="N11" s="61" t="str">
        <f t="shared" si="2"/>
        <v>CLAR</v>
      </c>
      <c r="O11" s="62"/>
      <c r="P11" s="62" t="str">
        <f>IF(M11="","",VLOOKUP(M11,'Locations (2)'!$A$2:$C$52,2,FALSE))</f>
        <v>Danforth</v>
      </c>
      <c r="Q11" s="62" t="str">
        <f>IF(N11="","",VLOOKUP(N11,'Locations (2)'!$A$2:$C$52,2,FALSE))</f>
        <v>Clary</v>
      </c>
      <c r="R11" s="62">
        <f>VLOOKUP(P11,'Mileage Chart (2)'!$A$1:$B$52,2,FALSE)</f>
        <v>7</v>
      </c>
      <c r="S11" s="62">
        <f>HLOOKUP(Q11,'Mileage Chart (2)'!$C$1:$AZ$2,2,FALSE)</f>
        <v>5</v>
      </c>
      <c r="T11" s="63">
        <f>VALUE(IF(OR(P11="",Q11=""),0,HLOOKUP(P11,'Mileage Chart (2)'!$C$1:$AZ$52,(S11+2),FALSE)))</f>
        <v>2</v>
      </c>
      <c r="U11" s="66" t="str">
        <f t="shared" si="3"/>
        <v/>
      </c>
    </row>
    <row r="12" spans="2:21" x14ac:dyDescent="0.2">
      <c r="B12" s="61" t="str">
        <f t="shared" si="0"/>
        <v>CLAR</v>
      </c>
      <c r="C12" s="61" t="s">
        <v>299</v>
      </c>
      <c r="D12" s="62"/>
      <c r="E12" s="62" t="str">
        <f>IF(B12="","",VLOOKUP(B12,'Locations (2)'!$A$2:$C$52,2,FALSE))</f>
        <v>Clary</v>
      </c>
      <c r="F12" s="62" t="str">
        <f>IF(C12="","",VLOOKUP(C12,'Locations (2)'!$A$2:$C$52,2,FALSE))</f>
        <v>Delaware / Delaware Primary</v>
      </c>
      <c r="G12" s="62">
        <f>VLOOKUP(E12,'Mileage Chart (2)'!$A$1:$B$52,2,FALSE)</f>
        <v>5</v>
      </c>
      <c r="H12" s="62">
        <f>HLOOKUP(F12,'Mileage Chart (2)'!$C$1:$AZ$2,2,FALSE)</f>
        <v>8</v>
      </c>
      <c r="I12" s="62">
        <f>VALUE(IF(OR(E12="",F12=""),0,HLOOKUP(E12,'Mileage Chart (2)'!$C$1:$AZ$52,(H12+2),FALSE)))</f>
        <v>4</v>
      </c>
      <c r="J12" s="63">
        <v>2</v>
      </c>
      <c r="K12" s="64" t="str">
        <f t="shared" si="1"/>
        <v/>
      </c>
      <c r="M12" s="61" t="s">
        <v>299</v>
      </c>
      <c r="N12" s="61" t="str">
        <f t="shared" si="2"/>
        <v>CLAR</v>
      </c>
      <c r="O12" s="62"/>
      <c r="P12" s="62" t="str">
        <f>IF(M12="","",VLOOKUP(M12,'Locations (2)'!$A$2:$C$52,2,FALSE))</f>
        <v>Delaware / Delaware Primary</v>
      </c>
      <c r="Q12" s="62" t="str">
        <f>IF(N12="","",VLOOKUP(N12,'Locations (2)'!$A$2:$C$52,2,FALSE))</f>
        <v>Clary</v>
      </c>
      <c r="R12" s="62">
        <f>VLOOKUP(P12,'Mileage Chart (2)'!$A$1:$B$52,2,FALSE)</f>
        <v>8</v>
      </c>
      <c r="S12" s="62">
        <f>HLOOKUP(Q12,'Mileage Chart (2)'!$C$1:$AZ$2,2,FALSE)</f>
        <v>5</v>
      </c>
      <c r="T12" s="63">
        <f>VALUE(IF(OR(P12="",Q12=""),0,HLOOKUP(P12,'Mileage Chart (2)'!$C$1:$AZ$52,(S12+2),FALSE)))</f>
        <v>4</v>
      </c>
      <c r="U12" s="66" t="str">
        <f t="shared" si="3"/>
        <v/>
      </c>
    </row>
    <row r="13" spans="2:21" x14ac:dyDescent="0.2">
      <c r="B13" s="61" t="str">
        <f t="shared" si="0"/>
        <v>CLAR</v>
      </c>
      <c r="C13" s="61" t="s">
        <v>270</v>
      </c>
      <c r="D13" s="62"/>
      <c r="E13" s="62" t="str">
        <f>IF(B13="","",VLOOKUP(B13,'Locations (2)'!$A$2:$C$52,2,FALSE))</f>
        <v>Clary</v>
      </c>
      <c r="F13" s="62" t="str">
        <f>IF(C13="","",VLOOKUP(C13,'Locations (2)'!$A$2:$C$52,2,FALSE))</f>
        <v>Dr. King</v>
      </c>
      <c r="G13" s="62">
        <f>VLOOKUP(E13,'Mileage Chart (2)'!$A$1:$B$52,2,FALSE)</f>
        <v>5</v>
      </c>
      <c r="H13" s="62">
        <f>HLOOKUP(F13,'Mileage Chart (2)'!$C$1:$AZ$2,2,FALSE)</f>
        <v>9</v>
      </c>
      <c r="I13" s="62">
        <f>VALUE(IF(OR(E13="",F13=""),0,HLOOKUP(E13,'Mileage Chart (2)'!$C$1:$AZ$52,(H13+2),FALSE)))</f>
        <v>3</v>
      </c>
      <c r="J13" s="63">
        <v>1</v>
      </c>
      <c r="K13" s="64" t="str">
        <f t="shared" si="1"/>
        <v/>
      </c>
      <c r="M13" s="61" t="s">
        <v>270</v>
      </c>
      <c r="N13" s="61" t="str">
        <f t="shared" si="2"/>
        <v>CLAR</v>
      </c>
      <c r="O13" s="62"/>
      <c r="P13" s="62" t="str">
        <f>IF(M13="","",VLOOKUP(M13,'Locations (2)'!$A$2:$C$52,2,FALSE))</f>
        <v>Dr. King</v>
      </c>
      <c r="Q13" s="62" t="str">
        <f>IF(N13="","",VLOOKUP(N13,'Locations (2)'!$A$2:$C$52,2,FALSE))</f>
        <v>Clary</v>
      </c>
      <c r="R13" s="62">
        <f>VLOOKUP(P13,'Mileage Chart (2)'!$A$1:$B$52,2,FALSE)</f>
        <v>9</v>
      </c>
      <c r="S13" s="62">
        <f>HLOOKUP(Q13,'Mileage Chart (2)'!$C$1:$AZ$2,2,FALSE)</f>
        <v>5</v>
      </c>
      <c r="T13" s="63">
        <f>VALUE(IF(OR(P13="",Q13=""),0,HLOOKUP(P13,'Mileage Chart (2)'!$C$1:$AZ$52,(S13+2),FALSE)))</f>
        <v>3</v>
      </c>
      <c r="U13" s="66" t="str">
        <f t="shared" si="3"/>
        <v/>
      </c>
    </row>
    <row r="14" spans="2:21" x14ac:dyDescent="0.2">
      <c r="B14" s="61" t="str">
        <f t="shared" si="0"/>
        <v>CLAR</v>
      </c>
      <c r="C14" s="61" t="s">
        <v>271</v>
      </c>
      <c r="D14" s="62"/>
      <c r="E14" s="62" t="str">
        <f>IF(B14="","",VLOOKUP(B14,'Locations (2)'!$A$2:$C$52,2,FALSE))</f>
        <v>Clary</v>
      </c>
      <c r="F14" s="62" t="str">
        <f>IF(C14="","",VLOOKUP(C14,'Locations (2)'!$A$2:$C$52,2,FALSE))</f>
        <v>Dr. Weeks</v>
      </c>
      <c r="G14" s="62">
        <f>VLOOKUP(E14,'Mileage Chart (2)'!$A$1:$B$52,2,FALSE)</f>
        <v>5</v>
      </c>
      <c r="H14" s="62">
        <f>HLOOKUP(F14,'Mileage Chart (2)'!$C$1:$AZ$2,2,FALSE)</f>
        <v>10</v>
      </c>
      <c r="I14" s="62">
        <f>VALUE(IF(OR(E14="",F14=""),0,HLOOKUP(E14,'Mileage Chart (2)'!$C$1:$AZ$52,(H14+2),FALSE)))</f>
        <v>5</v>
      </c>
      <c r="J14" s="63">
        <v>1</v>
      </c>
      <c r="K14" s="64" t="str">
        <f t="shared" si="1"/>
        <v/>
      </c>
      <c r="M14" s="61" t="s">
        <v>271</v>
      </c>
      <c r="N14" s="61" t="str">
        <f t="shared" si="2"/>
        <v>CLAR</v>
      </c>
      <c r="O14" s="62"/>
      <c r="P14" s="62" t="str">
        <f>IF(M14="","",VLOOKUP(M14,'Locations (2)'!$A$2:$C$52,2,FALSE))</f>
        <v>Dr. Weeks</v>
      </c>
      <c r="Q14" s="62" t="str">
        <f>IF(N14="","",VLOOKUP(N14,'Locations (2)'!$A$2:$C$52,2,FALSE))</f>
        <v>Clary</v>
      </c>
      <c r="R14" s="62">
        <f>VLOOKUP(P14,'Mileage Chart (2)'!$A$1:$B$52,2,FALSE)</f>
        <v>10</v>
      </c>
      <c r="S14" s="62">
        <f>HLOOKUP(Q14,'Mileage Chart (2)'!$C$1:$AZ$2,2,FALSE)</f>
        <v>5</v>
      </c>
      <c r="T14" s="63">
        <f>VALUE(IF(OR(P14="",Q14=""),0,HLOOKUP(P14,'Mileage Chart (2)'!$C$1:$AZ$52,(S14+2),FALSE)))</f>
        <v>5</v>
      </c>
      <c r="U14" s="66" t="str">
        <f t="shared" si="3"/>
        <v/>
      </c>
    </row>
    <row r="15" spans="2:21" x14ac:dyDescent="0.2">
      <c r="B15" s="61" t="str">
        <f t="shared" si="0"/>
        <v>CLAR</v>
      </c>
      <c r="C15" s="61" t="s">
        <v>272</v>
      </c>
      <c r="D15" s="62"/>
      <c r="E15" s="62" t="str">
        <f>IF(B15="","",VLOOKUP(B15,'Locations (2)'!$A$2:$C$52,2,FALSE))</f>
        <v>Clary</v>
      </c>
      <c r="F15" s="62" t="str">
        <f>IF(C15="","",VLOOKUP(C15,'Locations (2)'!$A$2:$C$52,2,FALSE))</f>
        <v>Elmcrest</v>
      </c>
      <c r="G15" s="62">
        <f>VLOOKUP(E15,'Mileage Chart (2)'!$A$1:$B$52,2,FALSE)</f>
        <v>5</v>
      </c>
      <c r="H15" s="62">
        <f>HLOOKUP(F15,'Mileage Chart (2)'!$C$1:$AZ$2,2,FALSE)</f>
        <v>11</v>
      </c>
      <c r="I15" s="62">
        <f>VALUE(IF(OR(E15="",F15=""),0,HLOOKUP(E15,'Mileage Chart (2)'!$C$1:$AZ$52,(H15+2),FALSE)))</f>
        <v>6</v>
      </c>
      <c r="J15" s="63">
        <v>2.5</v>
      </c>
      <c r="K15" s="64" t="str">
        <f t="shared" si="1"/>
        <v/>
      </c>
      <c r="M15" s="61" t="s">
        <v>272</v>
      </c>
      <c r="N15" s="61" t="str">
        <f t="shared" si="2"/>
        <v>CLAR</v>
      </c>
      <c r="O15" s="62"/>
      <c r="P15" s="62" t="str">
        <f>IF(M15="","",VLOOKUP(M15,'Locations (2)'!$A$2:$C$52,2,FALSE))</f>
        <v>Elmcrest</v>
      </c>
      <c r="Q15" s="62" t="str">
        <f>IF(N15="","",VLOOKUP(N15,'Locations (2)'!$A$2:$C$52,2,FALSE))</f>
        <v>Clary</v>
      </c>
      <c r="R15" s="62">
        <f>VLOOKUP(P15,'Mileage Chart (2)'!$A$1:$B$52,2,FALSE)</f>
        <v>11</v>
      </c>
      <c r="S15" s="62">
        <f>HLOOKUP(Q15,'Mileage Chart (2)'!$C$1:$AZ$2,2,FALSE)</f>
        <v>5</v>
      </c>
      <c r="T15" s="63">
        <f>VALUE(IF(OR(P15="",Q15=""),0,HLOOKUP(P15,'Mileage Chart (2)'!$C$1:$AZ$52,(S15+2),FALSE)))</f>
        <v>5.5</v>
      </c>
      <c r="U15" s="66" t="str">
        <f t="shared" si="3"/>
        <v/>
      </c>
    </row>
    <row r="16" spans="2:21" x14ac:dyDescent="0.2">
      <c r="B16" s="61" t="str">
        <f t="shared" si="0"/>
        <v>CLAR</v>
      </c>
      <c r="C16" s="61" t="s">
        <v>273</v>
      </c>
      <c r="D16" s="62"/>
      <c r="E16" s="62" t="str">
        <f>IF(B16="","",VLOOKUP(B16,'Locations (2)'!$A$2:$C$52,2,FALSE))</f>
        <v>Clary</v>
      </c>
      <c r="F16" s="62" t="str">
        <f>IF(C16="","",VLOOKUP(C16,'Locations (2)'!$A$2:$C$52,2,FALSE))</f>
        <v>Ed Smith</v>
      </c>
      <c r="G16" s="62">
        <f>VLOOKUP(E16,'Mileage Chart (2)'!$A$1:$B$52,2,FALSE)</f>
        <v>5</v>
      </c>
      <c r="H16" s="62">
        <f>HLOOKUP(F16,'Mileage Chart (2)'!$C$1:$AZ$2,2,FALSE)</f>
        <v>12</v>
      </c>
      <c r="I16" s="62">
        <f>VALUE(IF(OR(E16="",F16=""),0,HLOOKUP(E16,'Mileage Chart (2)'!$C$1:$AZ$52,(H16+2),FALSE)))</f>
        <v>3.5</v>
      </c>
      <c r="J16" s="63">
        <v>2</v>
      </c>
      <c r="K16" s="64" t="str">
        <f t="shared" si="1"/>
        <v/>
      </c>
      <c r="M16" s="61" t="s">
        <v>273</v>
      </c>
      <c r="N16" s="61" t="str">
        <f t="shared" si="2"/>
        <v>CLAR</v>
      </c>
      <c r="O16" s="62"/>
      <c r="P16" s="62" t="str">
        <f>IF(M16="","",VLOOKUP(M16,'Locations (2)'!$A$2:$C$52,2,FALSE))</f>
        <v>Ed Smith</v>
      </c>
      <c r="Q16" s="62" t="str">
        <f>IF(N16="","",VLOOKUP(N16,'Locations (2)'!$A$2:$C$52,2,FALSE))</f>
        <v>Clary</v>
      </c>
      <c r="R16" s="62">
        <f>VLOOKUP(P16,'Mileage Chart (2)'!$A$1:$B$52,2,FALSE)</f>
        <v>12</v>
      </c>
      <c r="S16" s="62">
        <f>HLOOKUP(Q16,'Mileage Chart (2)'!$C$1:$AZ$2,2,FALSE)</f>
        <v>5</v>
      </c>
      <c r="T16" s="63">
        <f>VALUE(IF(OR(P16="",Q16=""),0,HLOOKUP(P16,'Mileage Chart (2)'!$C$1:$AZ$52,(S16+2),FALSE)))</f>
        <v>4</v>
      </c>
      <c r="U16" s="66" t="str">
        <f t="shared" si="3"/>
        <v/>
      </c>
    </row>
    <row r="17" spans="2:21" x14ac:dyDescent="0.2">
      <c r="B17" s="61" t="str">
        <f t="shared" si="0"/>
        <v>CLAR</v>
      </c>
      <c r="C17" s="61" t="s">
        <v>300</v>
      </c>
      <c r="D17" s="62"/>
      <c r="E17" s="62" t="str">
        <f>IF(B17="","",VLOOKUP(B17,'Locations (2)'!$A$2:$C$52,2,FALSE))</f>
        <v>Clary</v>
      </c>
      <c r="F17" s="62" t="str">
        <f>IF(C17="","",VLOOKUP(C17,'Locations (2)'!$A$2:$C$52,2,FALSE))</f>
        <v>Elmwood</v>
      </c>
      <c r="G17" s="62">
        <f>VLOOKUP(E17,'Mileage Chart (2)'!$A$1:$B$52,2,FALSE)</f>
        <v>5</v>
      </c>
      <c r="H17" s="62">
        <f>HLOOKUP(F17,'Mileage Chart (2)'!$C$1:$AZ$2,2,FALSE)</f>
        <v>13</v>
      </c>
      <c r="I17" s="62">
        <f>VALUE(IF(OR(E17="",F17=""),0,HLOOKUP(E17,'Mileage Chart (2)'!$C$1:$AZ$52,(H17+2),FALSE)))</f>
        <v>2</v>
      </c>
      <c r="J17" s="63">
        <v>2.5</v>
      </c>
      <c r="K17" s="64" t="str">
        <f t="shared" si="1"/>
        <v/>
      </c>
      <c r="M17" s="61" t="s">
        <v>300</v>
      </c>
      <c r="N17" s="61" t="str">
        <f t="shared" si="2"/>
        <v>CLAR</v>
      </c>
      <c r="O17" s="62"/>
      <c r="P17" s="62" t="str">
        <f>IF(M17="","",VLOOKUP(M17,'Locations (2)'!$A$2:$C$52,2,FALSE))</f>
        <v>Elmwood</v>
      </c>
      <c r="Q17" s="62" t="str">
        <f>IF(N17="","",VLOOKUP(N17,'Locations (2)'!$A$2:$C$52,2,FALSE))</f>
        <v>Clary</v>
      </c>
      <c r="R17" s="62">
        <f>VLOOKUP(P17,'Mileage Chart (2)'!$A$1:$B$52,2,FALSE)</f>
        <v>13</v>
      </c>
      <c r="S17" s="62">
        <f>HLOOKUP(Q17,'Mileage Chart (2)'!$C$1:$AZ$2,2,FALSE)</f>
        <v>5</v>
      </c>
      <c r="T17" s="63">
        <f>VALUE(IF(OR(P17="",Q17=""),0,HLOOKUP(P17,'Mileage Chart (2)'!$C$1:$AZ$52,(S17+2),FALSE)))</f>
        <v>2</v>
      </c>
      <c r="U17" s="66" t="str">
        <f t="shared" si="3"/>
        <v/>
      </c>
    </row>
    <row r="18" spans="2:21" x14ac:dyDescent="0.2">
      <c r="B18" s="61" t="str">
        <f t="shared" si="0"/>
        <v>CLAR</v>
      </c>
      <c r="C18" s="61" t="s">
        <v>301</v>
      </c>
      <c r="D18" s="62"/>
      <c r="E18" s="62" t="str">
        <f>IF(B18="","",VLOOKUP(B18,'Locations (2)'!$A$2:$C$52,2,FALSE))</f>
        <v>Clary</v>
      </c>
      <c r="F18" s="62" t="str">
        <f>IF(C18="","",VLOOKUP(C18,'Locations (2)'!$A$2:$C$52,2,FALSE))</f>
        <v>Expeditionary Learning</v>
      </c>
      <c r="G18" s="62">
        <f>VLOOKUP(E18,'Mileage Chart (2)'!$A$1:$B$52,2,FALSE)</f>
        <v>5</v>
      </c>
      <c r="H18" s="62">
        <f>HLOOKUP(F18,'Mileage Chart (2)'!$C$1:$AZ$2,2,FALSE)</f>
        <v>14</v>
      </c>
      <c r="I18" s="62">
        <f>VALUE(IF(OR(E18="",F18=""),0,HLOOKUP(E18,'Mileage Chart (2)'!$C$1:$AZ$52,(H18+2),FALSE)))</f>
        <v>0.5</v>
      </c>
      <c r="J18" s="63">
        <v>3.5</v>
      </c>
      <c r="K18" s="64" t="str">
        <f t="shared" si="1"/>
        <v/>
      </c>
      <c r="M18" s="61" t="s">
        <v>301</v>
      </c>
      <c r="N18" s="61" t="str">
        <f t="shared" si="2"/>
        <v>CLAR</v>
      </c>
      <c r="O18" s="62"/>
      <c r="P18" s="62" t="str">
        <f>IF(M18="","",VLOOKUP(M18,'Locations (2)'!$A$2:$C$52,2,FALSE))</f>
        <v>Expeditionary Learning</v>
      </c>
      <c r="Q18" s="62" t="str">
        <f>IF(N18="","",VLOOKUP(N18,'Locations (2)'!$A$2:$C$52,2,FALSE))</f>
        <v>Clary</v>
      </c>
      <c r="R18" s="62">
        <f>VLOOKUP(P18,'Mileage Chart (2)'!$A$1:$B$52,2,FALSE)</f>
        <v>14</v>
      </c>
      <c r="S18" s="62">
        <f>HLOOKUP(Q18,'Mileage Chart (2)'!$C$1:$AZ$2,2,FALSE)</f>
        <v>5</v>
      </c>
      <c r="T18" s="63">
        <f>VALUE(IF(OR(P18="",Q18=""),0,HLOOKUP(P18,'Mileage Chart (2)'!$C$1:$AZ$52,(S18+2),FALSE)))</f>
        <v>0.5</v>
      </c>
      <c r="U18" s="66" t="str">
        <f t="shared" si="3"/>
        <v/>
      </c>
    </row>
    <row r="19" spans="2:21" x14ac:dyDescent="0.2">
      <c r="B19" s="61" t="str">
        <f t="shared" si="0"/>
        <v>CLAR</v>
      </c>
      <c r="C19" s="61" t="s">
        <v>274</v>
      </c>
      <c r="D19" s="62"/>
      <c r="E19" s="62" t="str">
        <f>IF(B19="","",VLOOKUP(B19,'Locations (2)'!$A$2:$C$52,2,FALSE))</f>
        <v>Clary</v>
      </c>
      <c r="F19" s="62" t="str">
        <f>IF(C19="","",VLOOKUP(C19,'Locations (2)'!$A$2:$C$52,2,FALSE))</f>
        <v>Franklin</v>
      </c>
      <c r="G19" s="62">
        <f>VLOOKUP(E19,'Mileage Chart (2)'!$A$1:$B$52,2,FALSE)</f>
        <v>5</v>
      </c>
      <c r="H19" s="62">
        <f>HLOOKUP(F19,'Mileage Chart (2)'!$C$1:$AZ$2,2,FALSE)</f>
        <v>15</v>
      </c>
      <c r="I19" s="62">
        <f>VALUE(IF(OR(E19="",F19=""),0,HLOOKUP(E19,'Mileage Chart (2)'!$C$1:$AZ$52,(H19+2),FALSE)))</f>
        <v>5</v>
      </c>
      <c r="J19" s="63">
        <v>1.5</v>
      </c>
      <c r="K19" s="64" t="str">
        <f t="shared" si="1"/>
        <v/>
      </c>
      <c r="M19" s="61" t="s">
        <v>274</v>
      </c>
      <c r="N19" s="61" t="str">
        <f t="shared" si="2"/>
        <v>CLAR</v>
      </c>
      <c r="O19" s="62"/>
      <c r="P19" s="62" t="str">
        <f>IF(M19="","",VLOOKUP(M19,'Locations (2)'!$A$2:$C$52,2,FALSE))</f>
        <v>Franklin</v>
      </c>
      <c r="Q19" s="62" t="str">
        <f>IF(N19="","",VLOOKUP(N19,'Locations (2)'!$A$2:$C$52,2,FALSE))</f>
        <v>Clary</v>
      </c>
      <c r="R19" s="62">
        <f>VLOOKUP(P19,'Mileage Chart (2)'!$A$1:$B$52,2,FALSE)</f>
        <v>15</v>
      </c>
      <c r="S19" s="62">
        <f>HLOOKUP(Q19,'Mileage Chart (2)'!$C$1:$AZ$2,2,FALSE)</f>
        <v>5</v>
      </c>
      <c r="T19" s="63">
        <f>VALUE(IF(OR(P19="",Q19=""),0,HLOOKUP(P19,'Mileage Chart (2)'!$C$1:$AZ$52,(S19+2),FALSE)))</f>
        <v>5</v>
      </c>
      <c r="U19" s="66" t="str">
        <f t="shared" si="3"/>
        <v/>
      </c>
    </row>
    <row r="20" spans="2:21" x14ac:dyDescent="0.2">
      <c r="B20" s="61" t="str">
        <f t="shared" si="0"/>
        <v>CLAR</v>
      </c>
      <c r="C20" s="61" t="s">
        <v>275</v>
      </c>
      <c r="D20" s="62"/>
      <c r="E20" s="62" t="str">
        <f>IF(B20="","",VLOOKUP(B20,'Locations (2)'!$A$2:$C$52,2,FALSE))</f>
        <v>Clary</v>
      </c>
      <c r="F20" s="62" t="str">
        <f>IF(C20="","",VLOOKUP(C20,'Locations (2)'!$A$2:$C$52,2,FALSE))</f>
        <v>Frazer</v>
      </c>
      <c r="G20" s="62">
        <f>VLOOKUP(E20,'Mileage Chart (2)'!$A$1:$B$52,2,FALSE)</f>
        <v>5</v>
      </c>
      <c r="H20" s="62">
        <f>HLOOKUP(F20,'Mileage Chart (2)'!$C$1:$AZ$2,2,FALSE)</f>
        <v>16</v>
      </c>
      <c r="I20" s="62">
        <f>VALUE(IF(OR(E20="",F20=""),0,HLOOKUP(E20,'Mileage Chart (2)'!$C$1:$AZ$52,(H20+2),FALSE)))</f>
        <v>5</v>
      </c>
      <c r="J20" s="63">
        <v>2</v>
      </c>
      <c r="K20" s="64" t="str">
        <f t="shared" si="1"/>
        <v/>
      </c>
      <c r="M20" s="61" t="s">
        <v>275</v>
      </c>
      <c r="N20" s="61" t="str">
        <f t="shared" si="2"/>
        <v>CLAR</v>
      </c>
      <c r="O20" s="62"/>
      <c r="P20" s="62" t="str">
        <f>IF(M20="","",VLOOKUP(M20,'Locations (2)'!$A$2:$C$52,2,FALSE))</f>
        <v>Frazer</v>
      </c>
      <c r="Q20" s="62" t="str">
        <f>IF(N20="","",VLOOKUP(N20,'Locations (2)'!$A$2:$C$52,2,FALSE))</f>
        <v>Clary</v>
      </c>
      <c r="R20" s="62">
        <f>VLOOKUP(P20,'Mileage Chart (2)'!$A$1:$B$52,2,FALSE)</f>
        <v>16</v>
      </c>
      <c r="S20" s="62">
        <f>HLOOKUP(Q20,'Mileage Chart (2)'!$C$1:$AZ$2,2,FALSE)</f>
        <v>5</v>
      </c>
      <c r="T20" s="63">
        <f>VALUE(IF(OR(P20="",Q20=""),0,HLOOKUP(P20,'Mileage Chart (2)'!$C$1:$AZ$52,(S20+2),FALSE)))</f>
        <v>5</v>
      </c>
      <c r="U20" s="66" t="str">
        <f t="shared" si="3"/>
        <v/>
      </c>
    </row>
    <row r="21" spans="2:21" x14ac:dyDescent="0.2">
      <c r="B21" s="61" t="str">
        <f t="shared" si="0"/>
        <v>CLAR</v>
      </c>
      <c r="C21" s="61" t="s">
        <v>276</v>
      </c>
      <c r="D21" s="62"/>
      <c r="E21" s="62" t="str">
        <f>IF(B21="","",VLOOKUP(B21,'Locations (2)'!$A$2:$C$52,2,FALSE))</f>
        <v>Clary</v>
      </c>
      <c r="F21" s="62" t="str">
        <f>IF(C21="","",VLOOKUP(C21,'Locations (2)'!$A$2:$C$52,2,FALSE))</f>
        <v>Grant</v>
      </c>
      <c r="G21" s="62">
        <f>VLOOKUP(E21,'Mileage Chart (2)'!$A$1:$B$52,2,FALSE)</f>
        <v>5</v>
      </c>
      <c r="H21" s="62">
        <f>HLOOKUP(F21,'Mileage Chart (2)'!$C$1:$AZ$2,2,FALSE)</f>
        <v>17</v>
      </c>
      <c r="I21" s="62">
        <f>VALUE(IF(OR(E21="",F21=""),0,HLOOKUP(E21,'Mileage Chart (2)'!$C$1:$AZ$52,(H21+2),FALSE)))</f>
        <v>6</v>
      </c>
      <c r="J21" s="63">
        <v>2</v>
      </c>
      <c r="K21" s="64" t="str">
        <f t="shared" si="1"/>
        <v/>
      </c>
      <c r="M21" s="61" t="s">
        <v>276</v>
      </c>
      <c r="N21" s="61" t="str">
        <f t="shared" si="2"/>
        <v>CLAR</v>
      </c>
      <c r="O21" s="62"/>
      <c r="P21" s="62" t="str">
        <f>IF(M21="","",VLOOKUP(M21,'Locations (2)'!$A$2:$C$52,2,FALSE))</f>
        <v>Grant</v>
      </c>
      <c r="Q21" s="62" t="str">
        <f>IF(N21="","",VLOOKUP(N21,'Locations (2)'!$A$2:$C$52,2,FALSE))</f>
        <v>Clary</v>
      </c>
      <c r="R21" s="62">
        <f>VLOOKUP(P21,'Mileage Chart (2)'!$A$1:$B$52,2,FALSE)</f>
        <v>17</v>
      </c>
      <c r="S21" s="62">
        <f>HLOOKUP(Q21,'Mileage Chart (2)'!$C$1:$AZ$2,2,FALSE)</f>
        <v>5</v>
      </c>
      <c r="T21" s="63">
        <f>VALUE(IF(OR(P21="",Q21=""),0,HLOOKUP(P21,'Mileage Chart (2)'!$C$1:$AZ$52,(S21+2),FALSE)))</f>
        <v>6</v>
      </c>
      <c r="U21" s="66" t="str">
        <f t="shared" si="3"/>
        <v/>
      </c>
    </row>
    <row r="22" spans="2:21" x14ac:dyDescent="0.2">
      <c r="B22" s="61" t="str">
        <f t="shared" si="0"/>
        <v>CLAR</v>
      </c>
      <c r="C22" s="61" t="s">
        <v>277</v>
      </c>
      <c r="D22" s="62"/>
      <c r="E22" s="62" t="str">
        <f>IF(B22="","",VLOOKUP(B22,'Locations (2)'!$A$2:$C$52,2,FALSE))</f>
        <v>Clary</v>
      </c>
      <c r="F22" s="62" t="str">
        <f>IF(C22="","",VLOOKUP(C22,'Locations (2)'!$A$2:$C$52,2,FALSE))</f>
        <v>Henninger</v>
      </c>
      <c r="G22" s="62">
        <f>VLOOKUP(E22,'Mileage Chart (2)'!$A$1:$B$52,2,FALSE)</f>
        <v>5</v>
      </c>
      <c r="H22" s="62">
        <f>HLOOKUP(F22,'Mileage Chart (2)'!$C$1:$AZ$2,2,FALSE)</f>
        <v>18</v>
      </c>
      <c r="I22" s="62">
        <f>VALUE(IF(OR(E22="",F22=""),0,HLOOKUP(E22,'Mileage Chart (2)'!$C$1:$AZ$52,(H22+2),FALSE)))</f>
        <v>6</v>
      </c>
      <c r="J22" s="63">
        <v>2</v>
      </c>
      <c r="K22" s="64" t="str">
        <f t="shared" si="1"/>
        <v/>
      </c>
      <c r="M22" s="61" t="s">
        <v>277</v>
      </c>
      <c r="N22" s="61" t="str">
        <f t="shared" si="2"/>
        <v>CLAR</v>
      </c>
      <c r="O22" s="62"/>
      <c r="P22" s="62" t="str">
        <f>IF(M22="","",VLOOKUP(M22,'Locations (2)'!$A$2:$C$52,2,FALSE))</f>
        <v>Henninger</v>
      </c>
      <c r="Q22" s="62" t="str">
        <f>IF(N22="","",VLOOKUP(N22,'Locations (2)'!$A$2:$C$52,2,FALSE))</f>
        <v>Clary</v>
      </c>
      <c r="R22" s="62">
        <f>VLOOKUP(P22,'Mileage Chart (2)'!$A$1:$B$52,2,FALSE)</f>
        <v>18</v>
      </c>
      <c r="S22" s="62">
        <f>HLOOKUP(Q22,'Mileage Chart (2)'!$C$1:$AZ$2,2,FALSE)</f>
        <v>5</v>
      </c>
      <c r="T22" s="63">
        <f>VALUE(IF(OR(P22="",Q22=""),0,HLOOKUP(P22,'Mileage Chart (2)'!$C$1:$AZ$52,(S22+2),FALSE)))</f>
        <v>6</v>
      </c>
      <c r="U22" s="66" t="str">
        <f t="shared" si="3"/>
        <v/>
      </c>
    </row>
    <row r="23" spans="2:21" x14ac:dyDescent="0.2">
      <c r="B23" s="61" t="str">
        <f t="shared" si="0"/>
        <v>CLAR</v>
      </c>
      <c r="C23" s="61" t="s">
        <v>302</v>
      </c>
      <c r="D23" s="62"/>
      <c r="E23" s="62" t="str">
        <f>IF(B23="","",VLOOKUP(B23,'Locations (2)'!$A$2:$C$52,2,FALSE))</f>
        <v>Clary</v>
      </c>
      <c r="F23" s="62" t="str">
        <f>IF(C23="","",VLOOKUP(C23,'Locations (2)'!$A$2:$C$52,2,FALSE))</f>
        <v>Hughes / Syracuse Latin</v>
      </c>
      <c r="G23" s="62">
        <f>VLOOKUP(E23,'Mileage Chart (2)'!$A$1:$B$52,2,FALSE)</f>
        <v>5</v>
      </c>
      <c r="H23" s="62">
        <f>HLOOKUP(F23,'Mileage Chart (2)'!$C$1:$AZ$2,2,FALSE)</f>
        <v>19</v>
      </c>
      <c r="I23" s="62">
        <f>VALUE(IF(OR(E23="",F23=""),0,HLOOKUP(E23,'Mileage Chart (2)'!$C$1:$AZ$52,(H23+2),FALSE)))</f>
        <v>2.5</v>
      </c>
      <c r="J23" s="63">
        <v>2</v>
      </c>
      <c r="K23" s="64" t="str">
        <f t="shared" si="1"/>
        <v/>
      </c>
      <c r="M23" s="61" t="s">
        <v>302</v>
      </c>
      <c r="N23" s="61" t="str">
        <f t="shared" si="2"/>
        <v>CLAR</v>
      </c>
      <c r="O23" s="62"/>
      <c r="P23" s="62" t="str">
        <f>IF(M23="","",VLOOKUP(M23,'Locations (2)'!$A$2:$C$52,2,FALSE))</f>
        <v>Hughes / Syracuse Latin</v>
      </c>
      <c r="Q23" s="62" t="str">
        <f>IF(N23="","",VLOOKUP(N23,'Locations (2)'!$A$2:$C$52,2,FALSE))</f>
        <v>Clary</v>
      </c>
      <c r="R23" s="62">
        <f>VLOOKUP(P23,'Mileage Chart (2)'!$A$1:$B$52,2,FALSE)</f>
        <v>19</v>
      </c>
      <c r="S23" s="62">
        <f>HLOOKUP(Q23,'Mileage Chart (2)'!$C$1:$AZ$2,2,FALSE)</f>
        <v>5</v>
      </c>
      <c r="T23" s="63">
        <f>VALUE(IF(OR(P23="",Q23=""),0,HLOOKUP(P23,'Mileage Chart (2)'!$C$1:$AZ$52,(S23+2),FALSE)))</f>
        <v>3</v>
      </c>
      <c r="U23" s="66" t="str">
        <f t="shared" si="3"/>
        <v/>
      </c>
    </row>
    <row r="24" spans="2:21" x14ac:dyDescent="0.2">
      <c r="B24" s="61" t="str">
        <f t="shared" si="0"/>
        <v>CLAR</v>
      </c>
      <c r="C24" s="61" t="s">
        <v>278</v>
      </c>
      <c r="D24" s="62"/>
      <c r="E24" s="62" t="str">
        <f>IF(B24="","",VLOOKUP(B24,'Locations (2)'!$A$2:$C$52,2,FALSE))</f>
        <v>Clary</v>
      </c>
      <c r="F24" s="62" t="str">
        <f>IF(C24="","",VLOOKUP(C24,'Locations (2)'!$A$2:$C$52,2,FALSE))</f>
        <v>Huntington</v>
      </c>
      <c r="G24" s="62">
        <f>VLOOKUP(E24,'Mileage Chart (2)'!$A$1:$B$52,2,FALSE)</f>
        <v>5</v>
      </c>
      <c r="H24" s="62">
        <f>HLOOKUP(F24,'Mileage Chart (2)'!$C$1:$AZ$2,2,FALSE)</f>
        <v>20</v>
      </c>
      <c r="I24" s="62">
        <f>VALUE(IF(OR(E24="",F24=""),0,HLOOKUP(E24,'Mileage Chart (2)'!$C$1:$AZ$52,(H24+2),FALSE)))</f>
        <v>6.5</v>
      </c>
      <c r="J24" s="63">
        <v>2.5</v>
      </c>
      <c r="K24" s="64" t="str">
        <f t="shared" si="1"/>
        <v/>
      </c>
      <c r="M24" s="61" t="s">
        <v>278</v>
      </c>
      <c r="N24" s="61" t="str">
        <f t="shared" si="2"/>
        <v>CLAR</v>
      </c>
      <c r="O24" s="62"/>
      <c r="P24" s="62" t="str">
        <f>IF(M24="","",VLOOKUP(M24,'Locations (2)'!$A$2:$C$52,2,FALSE))</f>
        <v>Huntington</v>
      </c>
      <c r="Q24" s="62" t="str">
        <f>IF(N24="","",VLOOKUP(N24,'Locations (2)'!$A$2:$C$52,2,FALSE))</f>
        <v>Clary</v>
      </c>
      <c r="R24" s="62">
        <f>VLOOKUP(P24,'Mileage Chart (2)'!$A$1:$B$52,2,FALSE)</f>
        <v>20</v>
      </c>
      <c r="S24" s="62">
        <f>HLOOKUP(Q24,'Mileage Chart (2)'!$C$1:$AZ$2,2,FALSE)</f>
        <v>5</v>
      </c>
      <c r="T24" s="63">
        <f>VALUE(IF(OR(P24="",Q24=""),0,HLOOKUP(P24,'Mileage Chart (2)'!$C$1:$AZ$52,(S24+2),FALSE)))</f>
        <v>6.5</v>
      </c>
      <c r="U24" s="66" t="str">
        <f t="shared" si="3"/>
        <v/>
      </c>
    </row>
    <row r="25" spans="2:21" x14ac:dyDescent="0.2">
      <c r="B25" s="61" t="str">
        <f t="shared" si="0"/>
        <v>CLAR</v>
      </c>
      <c r="C25" s="61" t="s">
        <v>279</v>
      </c>
      <c r="D25" s="62"/>
      <c r="E25" s="62" t="str">
        <f>IF(B25="","",VLOOKUP(B25,'Locations (2)'!$A$2:$C$52,2,FALSE))</f>
        <v>Clary</v>
      </c>
      <c r="F25" s="62" t="str">
        <f>IF(C25="","",VLOOKUP(C25,'Locations (2)'!$A$2:$C$52,2,FALSE))</f>
        <v>H.W. Smith</v>
      </c>
      <c r="G25" s="62">
        <f>VLOOKUP(E25,'Mileage Chart (2)'!$A$1:$B$52,2,FALSE)</f>
        <v>5</v>
      </c>
      <c r="H25" s="62">
        <f>HLOOKUP(F25,'Mileage Chart (2)'!$C$1:$AZ$2,2,FALSE)</f>
        <v>21</v>
      </c>
      <c r="I25" s="62">
        <f>VALUE(IF(OR(E25="",F25=""),0,HLOOKUP(E25,'Mileage Chart (2)'!$C$1:$AZ$52,(H25+2),FALSE)))</f>
        <v>6</v>
      </c>
      <c r="J25" s="63">
        <v>2.5</v>
      </c>
      <c r="K25" s="64" t="str">
        <f t="shared" si="1"/>
        <v/>
      </c>
      <c r="M25" s="61" t="s">
        <v>279</v>
      </c>
      <c r="N25" s="61" t="str">
        <f t="shared" si="2"/>
        <v>CLAR</v>
      </c>
      <c r="O25" s="62"/>
      <c r="P25" s="62" t="str">
        <f>IF(M25="","",VLOOKUP(M25,'Locations (2)'!$A$2:$C$52,2,FALSE))</f>
        <v>H.W. Smith</v>
      </c>
      <c r="Q25" s="62" t="str">
        <f>IF(N25="","",VLOOKUP(N25,'Locations (2)'!$A$2:$C$52,2,FALSE))</f>
        <v>Clary</v>
      </c>
      <c r="R25" s="62">
        <f>VLOOKUP(P25,'Mileage Chart (2)'!$A$1:$B$52,2,FALSE)</f>
        <v>21</v>
      </c>
      <c r="S25" s="62">
        <f>HLOOKUP(Q25,'Mileage Chart (2)'!$C$1:$AZ$2,2,FALSE)</f>
        <v>5</v>
      </c>
      <c r="T25" s="63">
        <f>VALUE(IF(OR(P25="",Q25=""),0,HLOOKUP(P25,'Mileage Chart (2)'!$C$1:$AZ$52,(S25+2),FALSE)))</f>
        <v>6</v>
      </c>
      <c r="U25" s="66" t="str">
        <f t="shared" si="3"/>
        <v/>
      </c>
    </row>
    <row r="26" spans="2:21" x14ac:dyDescent="0.2">
      <c r="B26" s="61" t="str">
        <f t="shared" si="0"/>
        <v>CLAR</v>
      </c>
      <c r="C26" s="61" t="s">
        <v>313</v>
      </c>
      <c r="D26" s="62"/>
      <c r="E26" s="62" t="str">
        <f>IF(B26="","",VLOOKUP(B26,'Locations (2)'!$A$2:$C$52,2,FALSE))</f>
        <v>Clary</v>
      </c>
      <c r="F26" s="62" t="str">
        <f>IF(C26="","",VLOOKUP(C26,'Locations (2)'!$A$2:$C$52,2,FALSE))</f>
        <v>Institute of Technology (ITC)</v>
      </c>
      <c r="G26" s="62">
        <f>VLOOKUP(E26,'Mileage Chart (2)'!$A$1:$B$52,2,FALSE)</f>
        <v>5</v>
      </c>
      <c r="H26" s="62">
        <f>HLOOKUP(F26,'Mileage Chart (2)'!$C$1:$AZ$2,2,FALSE)</f>
        <v>22</v>
      </c>
      <c r="I26" s="62">
        <f>VALUE(IF(OR(E26="",F26=""),0,HLOOKUP(E26,'Mileage Chart (2)'!$C$1:$AZ$52,(H26+2),FALSE)))</f>
        <v>3.5</v>
      </c>
      <c r="J26" s="63">
        <v>0.5</v>
      </c>
      <c r="K26" s="64" t="str">
        <f t="shared" si="1"/>
        <v/>
      </c>
      <c r="M26" s="61" t="s">
        <v>313</v>
      </c>
      <c r="N26" s="61" t="str">
        <f t="shared" si="2"/>
        <v>CLAR</v>
      </c>
      <c r="O26" s="62"/>
      <c r="P26" s="62" t="str">
        <f>IF(M26="","",VLOOKUP(M26,'Locations (2)'!$A$2:$C$52,2,FALSE))</f>
        <v>Institute of Technology (ITC)</v>
      </c>
      <c r="Q26" s="62" t="str">
        <f>IF(N26="","",VLOOKUP(N26,'Locations (2)'!$A$2:$C$52,2,FALSE))</f>
        <v>Clary</v>
      </c>
      <c r="R26" s="62">
        <f>VLOOKUP(P26,'Mileage Chart (2)'!$A$1:$B$52,2,FALSE)</f>
        <v>22</v>
      </c>
      <c r="S26" s="62">
        <f>HLOOKUP(Q26,'Mileage Chart (2)'!$C$1:$AZ$2,2,FALSE)</f>
        <v>5</v>
      </c>
      <c r="T26" s="63">
        <f>VALUE(IF(OR(P26="",Q26=""),0,HLOOKUP(P26,'Mileage Chart (2)'!$C$1:$AZ$52,(S26+2),FALSE)))</f>
        <v>3.5</v>
      </c>
      <c r="U26" s="66" t="str">
        <f t="shared" si="3"/>
        <v/>
      </c>
    </row>
    <row r="27" spans="2:21" x14ac:dyDescent="0.2">
      <c r="B27" s="61" t="str">
        <f t="shared" si="0"/>
        <v>CLAR</v>
      </c>
      <c r="C27" s="61" t="s">
        <v>303</v>
      </c>
      <c r="D27" s="62"/>
      <c r="E27" s="62" t="str">
        <f>IF(B27="","",VLOOKUP(B27,'Locations (2)'!$A$2:$C$52,2,FALSE))</f>
        <v>Clary</v>
      </c>
      <c r="F27" s="62" t="str">
        <f>IF(C27="","",VLOOKUP(C27,'Locations (2)'!$A$2:$C$52,2,FALSE))</f>
        <v>Johnson Center</v>
      </c>
      <c r="G27" s="62">
        <f>VLOOKUP(E27,'Mileage Chart (2)'!$A$1:$B$52,2,FALSE)</f>
        <v>5</v>
      </c>
      <c r="H27" s="62">
        <f>HLOOKUP(F27,'Mileage Chart (2)'!$C$1:$AZ$2,2,FALSE)</f>
        <v>23</v>
      </c>
      <c r="I27" s="62">
        <f>VALUE(IF(OR(E27="",F27=""),0,HLOOKUP(E27,'Mileage Chart (2)'!$C$1:$AZ$52,(H27+2),FALSE)))</f>
        <v>4</v>
      </c>
      <c r="J27" s="63">
        <v>0</v>
      </c>
      <c r="K27" s="64" t="str">
        <f t="shared" si="1"/>
        <v/>
      </c>
      <c r="M27" s="61" t="s">
        <v>303</v>
      </c>
      <c r="N27" s="61" t="str">
        <f t="shared" si="2"/>
        <v>CLAR</v>
      </c>
      <c r="O27" s="62"/>
      <c r="P27" s="62" t="str">
        <f>IF(M27="","",VLOOKUP(M27,'Locations (2)'!$A$2:$C$52,2,FALSE))</f>
        <v>Johnson Center</v>
      </c>
      <c r="Q27" s="62" t="str">
        <f>IF(N27="","",VLOOKUP(N27,'Locations (2)'!$A$2:$C$52,2,FALSE))</f>
        <v>Clary</v>
      </c>
      <c r="R27" s="62">
        <f>VLOOKUP(P27,'Mileage Chart (2)'!$A$1:$B$52,2,FALSE)</f>
        <v>23</v>
      </c>
      <c r="S27" s="62">
        <f>HLOOKUP(Q27,'Mileage Chart (2)'!$C$1:$AZ$2,2,FALSE)</f>
        <v>5</v>
      </c>
      <c r="T27" s="63">
        <f>VALUE(IF(OR(P27="",Q27=""),0,HLOOKUP(P27,'Mileage Chart (2)'!$C$1:$AZ$52,(S27+2),FALSE)))</f>
        <v>4</v>
      </c>
      <c r="U27" s="66" t="str">
        <f t="shared" si="3"/>
        <v/>
      </c>
    </row>
    <row r="28" spans="2:21" x14ac:dyDescent="0.2">
      <c r="B28" s="61" t="str">
        <f t="shared" si="0"/>
        <v>CLAR</v>
      </c>
      <c r="C28" s="61" t="s">
        <v>280</v>
      </c>
      <c r="D28" s="62"/>
      <c r="E28" s="62" t="str">
        <f>IF(B28="","",VLOOKUP(B28,'Locations (2)'!$A$2:$C$52,2,FALSE))</f>
        <v>Clary</v>
      </c>
      <c r="F28" s="62" t="str">
        <f>IF(C28="","",VLOOKUP(C28,'Locations (2)'!$A$2:$C$52,2,FALSE))</f>
        <v>LeMoyne</v>
      </c>
      <c r="G28" s="62">
        <f>VLOOKUP(E28,'Mileage Chart (2)'!$A$1:$B$52,2,FALSE)</f>
        <v>5</v>
      </c>
      <c r="H28" s="62">
        <f>HLOOKUP(F28,'Mileage Chart (2)'!$C$1:$AZ$2,2,FALSE)</f>
        <v>24</v>
      </c>
      <c r="I28" s="62">
        <f>VALUE(IF(OR(E28="",F28=""),0,HLOOKUP(E28,'Mileage Chart (2)'!$C$1:$AZ$52,(H28+2),FALSE)))</f>
        <v>6.5</v>
      </c>
      <c r="J28" s="63">
        <v>3</v>
      </c>
      <c r="K28" s="64" t="str">
        <f t="shared" si="1"/>
        <v/>
      </c>
      <c r="M28" s="61" t="s">
        <v>280</v>
      </c>
      <c r="N28" s="61" t="str">
        <f t="shared" si="2"/>
        <v>CLAR</v>
      </c>
      <c r="O28" s="62"/>
      <c r="P28" s="62" t="str">
        <f>IF(M28="","",VLOOKUP(M28,'Locations (2)'!$A$2:$C$52,2,FALSE))</f>
        <v>LeMoyne</v>
      </c>
      <c r="Q28" s="62" t="str">
        <f>IF(N28="","",VLOOKUP(N28,'Locations (2)'!$A$2:$C$52,2,FALSE))</f>
        <v>Clary</v>
      </c>
      <c r="R28" s="62">
        <f>VLOOKUP(P28,'Mileage Chart (2)'!$A$1:$B$52,2,FALSE)</f>
        <v>24</v>
      </c>
      <c r="S28" s="62">
        <f>HLOOKUP(Q28,'Mileage Chart (2)'!$C$1:$AZ$2,2,FALSE)</f>
        <v>5</v>
      </c>
      <c r="T28" s="63">
        <f>VALUE(IF(OR(P28="",Q28=""),0,HLOOKUP(P28,'Mileage Chart (2)'!$C$1:$AZ$52,(S28+2),FALSE)))</f>
        <v>6.5</v>
      </c>
      <c r="U28" s="66" t="str">
        <f t="shared" si="3"/>
        <v/>
      </c>
    </row>
    <row r="29" spans="2:21" x14ac:dyDescent="0.2">
      <c r="B29" s="61" t="str">
        <f t="shared" si="0"/>
        <v>CLAR</v>
      </c>
      <c r="C29" s="61" t="s">
        <v>9</v>
      </c>
      <c r="D29" s="62"/>
      <c r="E29" s="62" t="str">
        <f>IF(B29="","",VLOOKUP(B29,'Locations (2)'!$A$2:$C$52,2,FALSE))</f>
        <v>Clary</v>
      </c>
      <c r="F29" s="62" t="str">
        <f>IF(C29="","",VLOOKUP(C29,'Locations (2)'!$A$2:$C$52,2,FALSE))</f>
        <v>Levy</v>
      </c>
      <c r="G29" s="62">
        <f>VLOOKUP(E29,'Mileage Chart (2)'!$A$1:$B$52,2,FALSE)</f>
        <v>5</v>
      </c>
      <c r="H29" s="62">
        <f>HLOOKUP(F29,'Mileage Chart (2)'!$C$1:$AZ$2,2,FALSE)</f>
        <v>25</v>
      </c>
      <c r="I29" s="62">
        <f>VALUE(IF(OR(E29="",F29=""),0,HLOOKUP(E29,'Mileage Chart (2)'!$C$1:$AZ$52,(H29+2),FALSE)))</f>
        <v>5</v>
      </c>
      <c r="J29" s="63">
        <v>1.5</v>
      </c>
      <c r="K29" s="64" t="str">
        <f t="shared" si="1"/>
        <v/>
      </c>
      <c r="M29" s="61" t="s">
        <v>9</v>
      </c>
      <c r="N29" s="61" t="str">
        <f t="shared" si="2"/>
        <v>CLAR</v>
      </c>
      <c r="O29" s="62"/>
      <c r="P29" s="62" t="str">
        <f>IF(M29="","",VLOOKUP(M29,'Locations (2)'!$A$2:$C$52,2,FALSE))</f>
        <v>Levy</v>
      </c>
      <c r="Q29" s="62" t="str">
        <f>IF(N29="","",VLOOKUP(N29,'Locations (2)'!$A$2:$C$52,2,FALSE))</f>
        <v>Clary</v>
      </c>
      <c r="R29" s="62">
        <f>VLOOKUP(P29,'Mileage Chart (2)'!$A$1:$B$52,2,FALSE)</f>
        <v>25</v>
      </c>
      <c r="S29" s="62">
        <f>HLOOKUP(Q29,'Mileage Chart (2)'!$C$1:$AZ$2,2,FALSE)</f>
        <v>5</v>
      </c>
      <c r="T29" s="63">
        <f>VALUE(IF(OR(P29="",Q29=""),0,HLOOKUP(P29,'Mileage Chart (2)'!$C$1:$AZ$52,(S29+2),FALSE)))</f>
        <v>5</v>
      </c>
      <c r="U29" s="66" t="str">
        <f t="shared" si="3"/>
        <v/>
      </c>
    </row>
    <row r="30" spans="2:21" x14ac:dyDescent="0.2">
      <c r="B30" s="61" t="str">
        <f t="shared" si="0"/>
        <v>CLAR</v>
      </c>
      <c r="C30" s="61" t="s">
        <v>281</v>
      </c>
      <c r="D30" s="62"/>
      <c r="E30" s="62" t="str">
        <f>IF(B30="","",VLOOKUP(B30,'Locations (2)'!$A$2:$C$52,2,FALSE))</f>
        <v>Clary</v>
      </c>
      <c r="F30" s="62" t="str">
        <f>IF(C30="","",VLOOKUP(C30,'Locations (2)'!$A$2:$C$52,2,FALSE))</f>
        <v>Lincoln</v>
      </c>
      <c r="G30" s="62">
        <f>VLOOKUP(E30,'Mileage Chart (2)'!$A$1:$B$52,2,FALSE)</f>
        <v>5</v>
      </c>
      <c r="H30" s="62">
        <f>HLOOKUP(F30,'Mileage Chart (2)'!$C$1:$AZ$2,2,FALSE)</f>
        <v>26</v>
      </c>
      <c r="I30" s="62">
        <f>VALUE(IF(OR(E30="",F30=""),0,HLOOKUP(E30,'Mileage Chart (2)'!$C$1:$AZ$52,(H30+2),FALSE)))</f>
        <v>5.5</v>
      </c>
      <c r="J30" s="63">
        <v>2</v>
      </c>
      <c r="K30" s="64" t="str">
        <f t="shared" si="1"/>
        <v/>
      </c>
      <c r="M30" s="61" t="s">
        <v>281</v>
      </c>
      <c r="N30" s="61" t="str">
        <f t="shared" si="2"/>
        <v>CLAR</v>
      </c>
      <c r="O30" s="62"/>
      <c r="P30" s="62" t="str">
        <f>IF(M30="","",VLOOKUP(M30,'Locations (2)'!$A$2:$C$52,2,FALSE))</f>
        <v>Lincoln</v>
      </c>
      <c r="Q30" s="62" t="str">
        <f>IF(N30="","",VLOOKUP(N30,'Locations (2)'!$A$2:$C$52,2,FALSE))</f>
        <v>Clary</v>
      </c>
      <c r="R30" s="62">
        <f>VLOOKUP(P30,'Mileage Chart (2)'!$A$1:$B$52,2,FALSE)</f>
        <v>26</v>
      </c>
      <c r="S30" s="62">
        <f>HLOOKUP(Q30,'Mileage Chart (2)'!$C$1:$AZ$2,2,FALSE)</f>
        <v>5</v>
      </c>
      <c r="T30" s="63">
        <f>VALUE(IF(OR(P30="",Q30=""),0,HLOOKUP(P30,'Mileage Chart (2)'!$C$1:$AZ$52,(S30+2),FALSE)))</f>
        <v>5.5</v>
      </c>
      <c r="U30" s="66" t="str">
        <f t="shared" si="3"/>
        <v/>
      </c>
    </row>
    <row r="31" spans="2:21" x14ac:dyDescent="0.2">
      <c r="B31" s="61" t="str">
        <f t="shared" si="0"/>
        <v>CLAR</v>
      </c>
      <c r="C31" s="61" t="s">
        <v>282</v>
      </c>
      <c r="D31" s="62"/>
      <c r="E31" s="62" t="str">
        <f>IF(B31="","",VLOOKUP(B31,'Locations (2)'!$A$2:$C$52,2,FALSE))</f>
        <v>Clary</v>
      </c>
      <c r="F31" s="62" t="str">
        <f>IF(C31="","",VLOOKUP(C31,'Locations (2)'!$A$2:$C$52,2,FALSE))</f>
        <v>McKinley Brighton</v>
      </c>
      <c r="G31" s="62">
        <f>VLOOKUP(E31,'Mileage Chart (2)'!$A$1:$B$52,2,FALSE)</f>
        <v>5</v>
      </c>
      <c r="H31" s="62">
        <f>HLOOKUP(F31,'Mileage Chart (2)'!$C$1:$AZ$2,2,FALSE)</f>
        <v>27</v>
      </c>
      <c r="I31" s="62">
        <f>VALUE(IF(OR(E31="",F31=""),0,HLOOKUP(E31,'Mileage Chart (2)'!$C$1:$AZ$52,(H31+2),FALSE)))</f>
        <v>1.5</v>
      </c>
      <c r="J31" s="63">
        <v>2.5</v>
      </c>
      <c r="K31" s="64" t="str">
        <f t="shared" si="1"/>
        <v/>
      </c>
      <c r="M31" s="61" t="s">
        <v>282</v>
      </c>
      <c r="N31" s="61" t="str">
        <f t="shared" si="2"/>
        <v>CLAR</v>
      </c>
      <c r="O31" s="62"/>
      <c r="P31" s="62" t="str">
        <f>IF(M31="","",VLOOKUP(M31,'Locations (2)'!$A$2:$C$52,2,FALSE))</f>
        <v>McKinley Brighton</v>
      </c>
      <c r="Q31" s="62" t="str">
        <f>IF(N31="","",VLOOKUP(N31,'Locations (2)'!$A$2:$C$52,2,FALSE))</f>
        <v>Clary</v>
      </c>
      <c r="R31" s="62">
        <f>VLOOKUP(P31,'Mileage Chart (2)'!$A$1:$B$52,2,FALSE)</f>
        <v>27</v>
      </c>
      <c r="S31" s="62">
        <f>HLOOKUP(Q31,'Mileage Chart (2)'!$C$1:$AZ$2,2,FALSE)</f>
        <v>5</v>
      </c>
      <c r="T31" s="63">
        <f>VALUE(IF(OR(P31="",Q31=""),0,HLOOKUP(P31,'Mileage Chart (2)'!$C$1:$AZ$52,(S31+2),FALSE)))</f>
        <v>1.5</v>
      </c>
      <c r="U31" s="66" t="str">
        <f t="shared" si="3"/>
        <v/>
      </c>
    </row>
    <row r="32" spans="2:21" x14ac:dyDescent="0.2">
      <c r="B32" s="61" t="str">
        <f t="shared" si="0"/>
        <v>CLAR</v>
      </c>
      <c r="C32" s="61" t="s">
        <v>283</v>
      </c>
      <c r="D32" s="62"/>
      <c r="E32" s="62" t="str">
        <f>IF(B32="","",VLOOKUP(B32,'Locations (2)'!$A$2:$C$52,2,FALSE))</f>
        <v>Clary</v>
      </c>
      <c r="F32" s="62" t="str">
        <f>IF(C32="","",VLOOKUP(C32,'Locations (2)'!$A$2:$C$52,2,FALSE))</f>
        <v>Meachem</v>
      </c>
      <c r="G32" s="62">
        <f>VLOOKUP(E32,'Mileage Chart (2)'!$A$1:$B$52,2,FALSE)</f>
        <v>5</v>
      </c>
      <c r="H32" s="62">
        <f>HLOOKUP(F32,'Mileage Chart (2)'!$C$1:$AZ$2,2,FALSE)</f>
        <v>28</v>
      </c>
      <c r="I32" s="62">
        <f>VALUE(IF(OR(E32="",F32=""),0,HLOOKUP(E32,'Mileage Chart (2)'!$C$1:$AZ$52,(H32+2),FALSE)))</f>
        <v>1</v>
      </c>
      <c r="J32" s="63">
        <v>4.5</v>
      </c>
      <c r="K32" s="64" t="str">
        <f t="shared" si="1"/>
        <v/>
      </c>
      <c r="M32" s="61" t="s">
        <v>283</v>
      </c>
      <c r="N32" s="61" t="str">
        <f t="shared" si="2"/>
        <v>CLAR</v>
      </c>
      <c r="O32" s="62"/>
      <c r="P32" s="62" t="str">
        <f>IF(M32="","",VLOOKUP(M32,'Locations (2)'!$A$2:$C$52,2,FALSE))</f>
        <v>Meachem</v>
      </c>
      <c r="Q32" s="62" t="str">
        <f>IF(N32="","",VLOOKUP(N32,'Locations (2)'!$A$2:$C$52,2,FALSE))</f>
        <v>Clary</v>
      </c>
      <c r="R32" s="62">
        <f>VLOOKUP(P32,'Mileage Chart (2)'!$A$1:$B$52,2,FALSE)</f>
        <v>28</v>
      </c>
      <c r="S32" s="62">
        <f>HLOOKUP(Q32,'Mileage Chart (2)'!$C$1:$AZ$2,2,FALSE)</f>
        <v>5</v>
      </c>
      <c r="T32" s="63">
        <f>VALUE(IF(OR(P32="",Q32=""),0,HLOOKUP(P32,'Mileage Chart (2)'!$C$1:$AZ$52,(S32+2),FALSE)))</f>
        <v>1</v>
      </c>
      <c r="U32" s="66" t="str">
        <f t="shared" si="3"/>
        <v/>
      </c>
    </row>
    <row r="33" spans="2:21" x14ac:dyDescent="0.2">
      <c r="B33" s="61" t="str">
        <f t="shared" si="0"/>
        <v>CLAR</v>
      </c>
      <c r="C33" s="61" t="s">
        <v>284</v>
      </c>
      <c r="D33" s="62"/>
      <c r="E33" s="62" t="str">
        <f>IF(B33="","",VLOOKUP(B33,'Locations (2)'!$A$2:$C$52,2,FALSE))</f>
        <v>Clary</v>
      </c>
      <c r="F33" s="62" t="str">
        <f>IF(C33="","",VLOOKUP(C33,'Locations (2)'!$A$2:$C$52,2,FALSE))</f>
        <v>Nottingham</v>
      </c>
      <c r="G33" s="62">
        <f>VLOOKUP(E33,'Mileage Chart (2)'!$A$1:$B$52,2,FALSE)</f>
        <v>5</v>
      </c>
      <c r="H33" s="62">
        <f>HLOOKUP(F33,'Mileage Chart (2)'!$C$1:$AZ$2,2,FALSE)</f>
        <v>29</v>
      </c>
      <c r="I33" s="62">
        <f>VALUE(IF(OR(E33="",F33=""),0,HLOOKUP(E33,'Mileage Chart (2)'!$C$1:$AZ$52,(H33+2),FALSE)))</f>
        <v>5.5</v>
      </c>
      <c r="J33" s="63">
        <v>2.5</v>
      </c>
      <c r="K33" s="64" t="str">
        <f t="shared" si="1"/>
        <v/>
      </c>
      <c r="M33" s="61" t="s">
        <v>284</v>
      </c>
      <c r="N33" s="61" t="str">
        <f t="shared" si="2"/>
        <v>CLAR</v>
      </c>
      <c r="O33" s="62"/>
      <c r="P33" s="62" t="str">
        <f>IF(M33="","",VLOOKUP(M33,'Locations (2)'!$A$2:$C$52,2,FALSE))</f>
        <v>Nottingham</v>
      </c>
      <c r="Q33" s="62" t="str">
        <f>IF(N33="","",VLOOKUP(N33,'Locations (2)'!$A$2:$C$52,2,FALSE))</f>
        <v>Clary</v>
      </c>
      <c r="R33" s="62">
        <f>VLOOKUP(P33,'Mileage Chart (2)'!$A$1:$B$52,2,FALSE)</f>
        <v>29</v>
      </c>
      <c r="S33" s="62">
        <f>HLOOKUP(Q33,'Mileage Chart (2)'!$C$1:$AZ$2,2,FALSE)</f>
        <v>5</v>
      </c>
      <c r="T33" s="63">
        <f>VALUE(IF(OR(P33="",Q33=""),0,HLOOKUP(P33,'Mileage Chart (2)'!$C$1:$AZ$52,(S33+2),FALSE)))</f>
        <v>5.5</v>
      </c>
      <c r="U33" s="66" t="str">
        <f t="shared" si="3"/>
        <v/>
      </c>
    </row>
    <row r="34" spans="2:21" x14ac:dyDescent="0.2">
      <c r="B34" s="61" t="str">
        <f t="shared" si="0"/>
        <v>CLAR</v>
      </c>
      <c r="C34" s="61" t="s">
        <v>285</v>
      </c>
      <c r="D34" s="62"/>
      <c r="E34" s="62" t="str">
        <f>IF(B34="","",VLOOKUP(B34,'Locations (2)'!$A$2:$C$52,2,FALSE))</f>
        <v>Clary</v>
      </c>
      <c r="F34" s="62" t="str">
        <f>IF(C34="","",VLOOKUP(C34,'Locations (2)'!$A$2:$C$52,2,FALSE))</f>
        <v>Porter</v>
      </c>
      <c r="G34" s="62">
        <f>VLOOKUP(E34,'Mileage Chart (2)'!$A$1:$B$52,2,FALSE)</f>
        <v>5</v>
      </c>
      <c r="H34" s="62">
        <f>HLOOKUP(F34,'Mileage Chart (2)'!$C$1:$AZ$2,2,FALSE)</f>
        <v>30</v>
      </c>
      <c r="I34" s="62">
        <f>VALUE(IF(OR(E34="",F34=""),0,HLOOKUP(E34,'Mileage Chart (2)'!$C$1:$AZ$52,(H34+2),FALSE)))</f>
        <v>5.5</v>
      </c>
      <c r="J34" s="63">
        <v>2.5</v>
      </c>
      <c r="K34" s="64" t="str">
        <f t="shared" si="1"/>
        <v/>
      </c>
      <c r="M34" s="61" t="s">
        <v>285</v>
      </c>
      <c r="N34" s="61" t="str">
        <f t="shared" si="2"/>
        <v>CLAR</v>
      </c>
      <c r="O34" s="62"/>
      <c r="P34" s="62" t="str">
        <f>IF(M34="","",VLOOKUP(M34,'Locations (2)'!$A$2:$C$52,2,FALSE))</f>
        <v>Porter</v>
      </c>
      <c r="Q34" s="62" t="str">
        <f>IF(N34="","",VLOOKUP(N34,'Locations (2)'!$A$2:$C$52,2,FALSE))</f>
        <v>Clary</v>
      </c>
      <c r="R34" s="62">
        <f>VLOOKUP(P34,'Mileage Chart (2)'!$A$1:$B$52,2,FALSE)</f>
        <v>30</v>
      </c>
      <c r="S34" s="62">
        <f>HLOOKUP(Q34,'Mileage Chart (2)'!$C$1:$AZ$2,2,FALSE)</f>
        <v>5</v>
      </c>
      <c r="T34" s="63">
        <f>VALUE(IF(OR(P34="",Q34=""),0,HLOOKUP(P34,'Mileage Chart (2)'!$C$1:$AZ$52,(S34+2),FALSE)))</f>
        <v>6</v>
      </c>
      <c r="U34" s="66" t="str">
        <f t="shared" si="3"/>
        <v/>
      </c>
    </row>
    <row r="35" spans="2:21" x14ac:dyDescent="0.2">
      <c r="B35" s="61" t="str">
        <f t="shared" si="0"/>
        <v>CLAR</v>
      </c>
      <c r="C35" s="61" t="s">
        <v>304</v>
      </c>
      <c r="D35" s="62"/>
      <c r="E35" s="62" t="str">
        <f>IF(B35="","",VLOOKUP(B35,'Locations (2)'!$A$2:$C$52,2,FALSE))</f>
        <v>Clary</v>
      </c>
      <c r="F35" s="62" t="str">
        <f>IF(C35="","",VLOOKUP(C35,'Locations (2)'!$A$2:$C$52,2,FALSE))</f>
        <v>PSLA (Fowler)</v>
      </c>
      <c r="G35" s="62">
        <f>VLOOKUP(E35,'Mileage Chart (2)'!$A$1:$B$52,2,FALSE)</f>
        <v>5</v>
      </c>
      <c r="H35" s="62">
        <f>HLOOKUP(F35,'Mileage Chart (2)'!$C$1:$AZ$2,2,FALSE)</f>
        <v>31</v>
      </c>
      <c r="I35" s="62">
        <f>VALUE(IF(OR(E35="",F35=""),0,HLOOKUP(E35,'Mileage Chart (2)'!$C$1:$AZ$52,(H35+2),FALSE)))</f>
        <v>4.5</v>
      </c>
      <c r="J35" s="63">
        <v>2</v>
      </c>
      <c r="K35" s="64" t="str">
        <f t="shared" si="1"/>
        <v/>
      </c>
      <c r="M35" s="61" t="s">
        <v>304</v>
      </c>
      <c r="N35" s="61" t="str">
        <f t="shared" si="2"/>
        <v>CLAR</v>
      </c>
      <c r="O35" s="62"/>
      <c r="P35" s="62" t="str">
        <f>IF(M35="","",VLOOKUP(M35,'Locations (2)'!$A$2:$C$52,2,FALSE))</f>
        <v>PSLA (Fowler)</v>
      </c>
      <c r="Q35" s="62" t="str">
        <f>IF(N35="","",VLOOKUP(N35,'Locations (2)'!$A$2:$C$52,2,FALSE))</f>
        <v>Clary</v>
      </c>
      <c r="R35" s="62">
        <f>VLOOKUP(P35,'Mileage Chart (2)'!$A$1:$B$52,2,FALSE)</f>
        <v>31</v>
      </c>
      <c r="S35" s="62">
        <f>HLOOKUP(Q35,'Mileage Chart (2)'!$C$1:$AZ$2,2,FALSE)</f>
        <v>5</v>
      </c>
      <c r="T35" s="63">
        <f>VALUE(IF(OR(P35="",Q35=""),0,HLOOKUP(P35,'Mileage Chart (2)'!$C$1:$AZ$52,(S35+2),FALSE)))</f>
        <v>4.5</v>
      </c>
      <c r="U35" s="66" t="str">
        <f t="shared" si="3"/>
        <v/>
      </c>
    </row>
    <row r="36" spans="2:21" x14ac:dyDescent="0.2">
      <c r="B36" s="61" t="str">
        <f t="shared" si="0"/>
        <v>CLAR</v>
      </c>
      <c r="C36" s="61" t="s">
        <v>305</v>
      </c>
      <c r="D36" s="62"/>
      <c r="E36" s="62" t="str">
        <f>IF(B36="","",VLOOKUP(B36,'Locations (2)'!$A$2:$C$52,2,FALSE))</f>
        <v>Clary</v>
      </c>
      <c r="F36" s="62" t="str">
        <f>IF(C36="","",VLOOKUP(C36,'Locations (2)'!$A$2:$C$52,2,FALSE))</f>
        <v>Rockwest Center</v>
      </c>
      <c r="G36" s="62">
        <f>VLOOKUP(E36,'Mileage Chart (2)'!$A$1:$B$52,2,FALSE)</f>
        <v>5</v>
      </c>
      <c r="H36" s="62">
        <f>HLOOKUP(F36,'Mileage Chart (2)'!$C$1:$AZ$2,2,FALSE)</f>
        <v>32</v>
      </c>
      <c r="I36" s="62">
        <f>VALUE(IF(OR(E36="",F36=""),0,HLOOKUP(E36,'Mileage Chart (2)'!$C$1:$AZ$52,(H36+2),FALSE)))</f>
        <v>4.5</v>
      </c>
      <c r="J36" s="63">
        <v>1.5</v>
      </c>
      <c r="K36" s="64" t="str">
        <f t="shared" si="1"/>
        <v/>
      </c>
      <c r="M36" s="61" t="s">
        <v>305</v>
      </c>
      <c r="N36" s="61" t="str">
        <f t="shared" si="2"/>
        <v>CLAR</v>
      </c>
      <c r="O36" s="62"/>
      <c r="P36" s="62" t="str">
        <f>IF(M36="","",VLOOKUP(M36,'Locations (2)'!$A$2:$C$52,2,FALSE))</f>
        <v>Rockwest Center</v>
      </c>
      <c r="Q36" s="62" t="str">
        <f>IF(N36="","",VLOOKUP(N36,'Locations (2)'!$A$2:$C$52,2,FALSE))</f>
        <v>Clary</v>
      </c>
      <c r="R36" s="62">
        <f>VLOOKUP(P36,'Mileage Chart (2)'!$A$1:$B$52,2,FALSE)</f>
        <v>32</v>
      </c>
      <c r="S36" s="62">
        <f>HLOOKUP(Q36,'Mileage Chart (2)'!$C$1:$AZ$2,2,FALSE)</f>
        <v>5</v>
      </c>
      <c r="T36" s="63">
        <f>VALUE(IF(OR(P36="",Q36=""),0,HLOOKUP(P36,'Mileage Chart (2)'!$C$1:$AZ$52,(S36+2),FALSE)))</f>
        <v>4.5</v>
      </c>
      <c r="U36" s="66" t="str">
        <f t="shared" si="3"/>
        <v/>
      </c>
    </row>
    <row r="37" spans="2:21" x14ac:dyDescent="0.2">
      <c r="B37" s="61" t="str">
        <f t="shared" si="0"/>
        <v>CLAR</v>
      </c>
      <c r="C37" s="61" t="s">
        <v>286</v>
      </c>
      <c r="D37" s="62"/>
      <c r="E37" s="62" t="str">
        <f>IF(B37="","",VLOOKUP(B37,'Locations (2)'!$A$2:$C$52,2,FALSE))</f>
        <v>Clary</v>
      </c>
      <c r="F37" s="62" t="str">
        <f>IF(C37="","",VLOOKUP(C37,'Locations (2)'!$A$2:$C$52,2,FALSE))</f>
        <v>Roberts</v>
      </c>
      <c r="G37" s="62">
        <f>VLOOKUP(E37,'Mileage Chart (2)'!$A$1:$B$52,2,FALSE)</f>
        <v>5</v>
      </c>
      <c r="H37" s="62">
        <f>HLOOKUP(F37,'Mileage Chart (2)'!$C$1:$AZ$2,2,FALSE)</f>
        <v>33</v>
      </c>
      <c r="I37" s="62">
        <f>VALUE(IF(OR(E37="",F37=""),0,HLOOKUP(E37,'Mileage Chart (2)'!$C$1:$AZ$52,(H37+2),FALSE)))</f>
        <v>2.5</v>
      </c>
      <c r="J37" s="63">
        <v>2.5</v>
      </c>
      <c r="K37" s="64" t="str">
        <f t="shared" si="1"/>
        <v/>
      </c>
      <c r="M37" s="61" t="s">
        <v>286</v>
      </c>
      <c r="N37" s="61" t="str">
        <f t="shared" si="2"/>
        <v>CLAR</v>
      </c>
      <c r="O37" s="62"/>
      <c r="P37" s="62" t="str">
        <f>IF(M37="","",VLOOKUP(M37,'Locations (2)'!$A$2:$C$52,2,FALSE))</f>
        <v>Roberts</v>
      </c>
      <c r="Q37" s="62" t="str">
        <f>IF(N37="","",VLOOKUP(N37,'Locations (2)'!$A$2:$C$52,2,FALSE))</f>
        <v>Clary</v>
      </c>
      <c r="R37" s="62">
        <f>VLOOKUP(P37,'Mileage Chart (2)'!$A$1:$B$52,2,FALSE)</f>
        <v>33</v>
      </c>
      <c r="S37" s="62">
        <f>HLOOKUP(Q37,'Mileage Chart (2)'!$C$1:$AZ$2,2,FALSE)</f>
        <v>5</v>
      </c>
      <c r="T37" s="63">
        <f>VALUE(IF(OR(P37="",Q37=""),0,HLOOKUP(P37,'Mileage Chart (2)'!$C$1:$AZ$52,(S37+2),FALSE)))</f>
        <v>2.5</v>
      </c>
      <c r="U37" s="66" t="str">
        <f t="shared" si="3"/>
        <v/>
      </c>
    </row>
    <row r="38" spans="2:21" x14ac:dyDescent="0.2">
      <c r="B38" s="61" t="str">
        <f t="shared" si="0"/>
        <v>CLAR</v>
      </c>
      <c r="C38" s="61" t="s">
        <v>287</v>
      </c>
      <c r="D38" s="62"/>
      <c r="E38" s="62" t="str">
        <f>IF(B38="","",VLOOKUP(B38,'Locations (2)'!$A$2:$C$52,2,FALSE))</f>
        <v>Clary</v>
      </c>
      <c r="F38" s="62" t="str">
        <f>IF(C38="","",VLOOKUP(C38,'Locations (2)'!$A$2:$C$52,2,FALSE))</f>
        <v>Salem Hyde</v>
      </c>
      <c r="G38" s="62">
        <f>VLOOKUP(E38,'Mileage Chart (2)'!$A$1:$B$52,2,FALSE)</f>
        <v>5</v>
      </c>
      <c r="H38" s="62">
        <f>HLOOKUP(F38,'Mileage Chart (2)'!$C$1:$AZ$2,2,FALSE)</f>
        <v>34</v>
      </c>
      <c r="I38" s="62">
        <f>VALUE(IF(OR(E38="",F38=""),0,HLOOKUP(E38,'Mileage Chart (2)'!$C$1:$AZ$52,(H38+2),FALSE)))</f>
        <v>5.5</v>
      </c>
      <c r="J38" s="63">
        <v>2</v>
      </c>
      <c r="K38" s="64" t="str">
        <f t="shared" si="1"/>
        <v/>
      </c>
      <c r="M38" s="61" t="s">
        <v>287</v>
      </c>
      <c r="N38" s="61" t="str">
        <f t="shared" si="2"/>
        <v>CLAR</v>
      </c>
      <c r="O38" s="62"/>
      <c r="P38" s="62" t="str">
        <f>IF(M38="","",VLOOKUP(M38,'Locations (2)'!$A$2:$C$52,2,FALSE))</f>
        <v>Salem Hyde</v>
      </c>
      <c r="Q38" s="62" t="str">
        <f>IF(N38="","",VLOOKUP(N38,'Locations (2)'!$A$2:$C$52,2,FALSE))</f>
        <v>Clary</v>
      </c>
      <c r="R38" s="62">
        <f>VLOOKUP(P38,'Mileage Chart (2)'!$A$1:$B$52,2,FALSE)</f>
        <v>34</v>
      </c>
      <c r="S38" s="62">
        <f>HLOOKUP(Q38,'Mileage Chart (2)'!$C$1:$AZ$2,2,FALSE)</f>
        <v>5</v>
      </c>
      <c r="T38" s="63">
        <f>VALUE(IF(OR(P38="",Q38=""),0,HLOOKUP(P38,'Mileage Chart (2)'!$C$1:$AZ$52,(S38+2),FALSE)))</f>
        <v>5.5</v>
      </c>
      <c r="U38" s="66" t="str">
        <f t="shared" si="3"/>
        <v/>
      </c>
    </row>
    <row r="39" spans="2:21" x14ac:dyDescent="0.2">
      <c r="B39" s="61" t="str">
        <f t="shared" si="0"/>
        <v>CLAR</v>
      </c>
      <c r="C39" s="61" t="s">
        <v>306</v>
      </c>
      <c r="D39" s="62"/>
      <c r="E39" s="62" t="str">
        <f>IF(B39="","",VLOOKUP(B39,'Locations (2)'!$A$2:$C$52,2,FALSE))</f>
        <v>Clary</v>
      </c>
      <c r="F39" s="62" t="str">
        <f>IF(C39="","",VLOOKUP(C39,'Locations (2)'!$A$2:$C$52,2,FALSE))</f>
        <v>School Service Center</v>
      </c>
      <c r="G39" s="62">
        <f>VLOOKUP(E39,'Mileage Chart (2)'!$A$1:$B$52,2,FALSE)</f>
        <v>5</v>
      </c>
      <c r="H39" s="62">
        <f>HLOOKUP(F39,'Mileage Chart (2)'!$C$1:$AZ$2,2,FALSE)</f>
        <v>35</v>
      </c>
      <c r="I39" s="62">
        <f>VALUE(IF(OR(E39="",F39=""),0,HLOOKUP(E39,'Mileage Chart (2)'!$C$1:$AZ$52,(H39+2),FALSE)))</f>
        <v>4.5</v>
      </c>
      <c r="J39" s="63">
        <v>1</v>
      </c>
      <c r="K39" s="64" t="str">
        <f t="shared" si="1"/>
        <v/>
      </c>
      <c r="M39" s="61" t="s">
        <v>306</v>
      </c>
      <c r="N39" s="61" t="str">
        <f t="shared" si="2"/>
        <v>CLAR</v>
      </c>
      <c r="O39" s="62"/>
      <c r="P39" s="62" t="str">
        <f>IF(M39="","",VLOOKUP(M39,'Locations (2)'!$A$2:$C$52,2,FALSE))</f>
        <v>School Service Center</v>
      </c>
      <c r="Q39" s="62" t="str">
        <f>IF(N39="","",VLOOKUP(N39,'Locations (2)'!$A$2:$C$52,2,FALSE))</f>
        <v>Clary</v>
      </c>
      <c r="R39" s="62">
        <f>VLOOKUP(P39,'Mileage Chart (2)'!$A$1:$B$52,2,FALSE)</f>
        <v>35</v>
      </c>
      <c r="S39" s="62">
        <f>HLOOKUP(Q39,'Mileage Chart (2)'!$C$1:$AZ$2,2,FALSE)</f>
        <v>5</v>
      </c>
      <c r="T39" s="63">
        <f>VALUE(IF(OR(P39="",Q39=""),0,HLOOKUP(P39,'Mileage Chart (2)'!$C$1:$AZ$52,(S39+2),FALSE)))</f>
        <v>4.5</v>
      </c>
      <c r="U39" s="66" t="str">
        <f t="shared" si="3"/>
        <v/>
      </c>
    </row>
    <row r="40" spans="2:21" x14ac:dyDescent="0.2">
      <c r="B40" s="61" t="str">
        <f t="shared" si="0"/>
        <v>CLAR</v>
      </c>
      <c r="C40" s="61" t="s">
        <v>288</v>
      </c>
      <c r="D40" s="62"/>
      <c r="E40" s="62" t="str">
        <f>IF(B40="","",VLOOKUP(B40,'Locations (2)'!$A$2:$C$52,2,FALSE))</f>
        <v>Clary</v>
      </c>
      <c r="F40" s="62" t="str">
        <f>IF(C40="","",VLOOKUP(C40,'Locations (2)'!$A$2:$C$52,2,FALSE))</f>
        <v>Seymour</v>
      </c>
      <c r="G40" s="62">
        <f>VLOOKUP(E40,'Mileage Chart (2)'!$A$1:$B$52,2,FALSE)</f>
        <v>5</v>
      </c>
      <c r="H40" s="62">
        <f>HLOOKUP(F40,'Mileage Chart (2)'!$C$1:$AZ$2,2,FALSE)</f>
        <v>36</v>
      </c>
      <c r="I40" s="62">
        <f>VALUE(IF(OR(E40="",F40=""),0,HLOOKUP(E40,'Mileage Chart (2)'!$C$1:$AZ$52,(H40+2),FALSE)))</f>
        <v>3.5</v>
      </c>
      <c r="J40" s="63">
        <v>1</v>
      </c>
      <c r="K40" s="64" t="str">
        <f t="shared" si="1"/>
        <v/>
      </c>
      <c r="M40" s="61" t="s">
        <v>288</v>
      </c>
      <c r="N40" s="61" t="str">
        <f t="shared" si="2"/>
        <v>CLAR</v>
      </c>
      <c r="O40" s="62"/>
      <c r="P40" s="62" t="str">
        <f>IF(M40="","",VLOOKUP(M40,'Locations (2)'!$A$2:$C$52,2,FALSE))</f>
        <v>Seymour</v>
      </c>
      <c r="Q40" s="62" t="str">
        <f>IF(N40="","",VLOOKUP(N40,'Locations (2)'!$A$2:$C$52,2,FALSE))</f>
        <v>Clary</v>
      </c>
      <c r="R40" s="62">
        <f>VLOOKUP(P40,'Mileage Chart (2)'!$A$1:$B$52,2,FALSE)</f>
        <v>36</v>
      </c>
      <c r="S40" s="62">
        <f>HLOOKUP(Q40,'Mileage Chart (2)'!$C$1:$AZ$2,2,FALSE)</f>
        <v>5</v>
      </c>
      <c r="T40" s="63">
        <f>VALUE(IF(OR(P40="",Q40=""),0,HLOOKUP(P40,'Mileage Chart (2)'!$C$1:$AZ$52,(S40+2),FALSE)))</f>
        <v>4</v>
      </c>
      <c r="U40" s="66" t="str">
        <f t="shared" si="3"/>
        <v/>
      </c>
    </row>
    <row r="41" spans="2:21" x14ac:dyDescent="0.2">
      <c r="B41" s="61" t="str">
        <f t="shared" si="0"/>
        <v>CLAR</v>
      </c>
      <c r="C41" s="61" t="s">
        <v>11</v>
      </c>
      <c r="D41" s="62"/>
      <c r="E41" s="62" t="str">
        <f>IF(B41="","",VLOOKUP(B41,'Locations (2)'!$A$2:$C$52,2,FALSE))</f>
        <v>Clary</v>
      </c>
      <c r="F41" s="62" t="str">
        <f>IF(C41="","",VLOOKUP(C41,'Locations (2)'!$A$2:$C$52,2,FALSE))</f>
        <v>Shea/Bellevue Middle Academy</v>
      </c>
      <c r="G41" s="62">
        <f>VLOOKUP(E41,'Mileage Chart (2)'!$A$1:$B$52,2,FALSE)</f>
        <v>5</v>
      </c>
      <c r="H41" s="62">
        <f>HLOOKUP(F41,'Mileage Chart (2)'!$C$1:$AZ$2,2,FALSE)</f>
        <v>37</v>
      </c>
      <c r="I41" s="62">
        <f>VALUE(IF(OR(E41="",F41=""),0,HLOOKUP(E41,'Mileage Chart (2)'!$C$1:$AZ$52,(H41+2),FALSE)))</f>
        <v>3.5</v>
      </c>
      <c r="J41" s="63">
        <v>2.5</v>
      </c>
      <c r="K41" s="64" t="str">
        <f t="shared" si="1"/>
        <v/>
      </c>
      <c r="M41" s="61" t="s">
        <v>11</v>
      </c>
      <c r="N41" s="61" t="str">
        <f t="shared" si="2"/>
        <v>CLAR</v>
      </c>
      <c r="O41" s="62"/>
      <c r="P41" s="62" t="str">
        <f>IF(M41="","",VLOOKUP(M41,'Locations (2)'!$A$2:$C$52,2,FALSE))</f>
        <v>Shea/Bellevue Middle Academy</v>
      </c>
      <c r="Q41" s="62" t="str">
        <f>IF(N41="","",VLOOKUP(N41,'Locations (2)'!$A$2:$C$52,2,FALSE))</f>
        <v>Clary</v>
      </c>
      <c r="R41" s="62">
        <f>VLOOKUP(P41,'Mileage Chart (2)'!$A$1:$B$52,2,FALSE)</f>
        <v>37</v>
      </c>
      <c r="S41" s="62">
        <f>HLOOKUP(Q41,'Mileage Chart (2)'!$C$1:$AZ$2,2,FALSE)</f>
        <v>5</v>
      </c>
      <c r="T41" s="63">
        <f>VALUE(IF(OR(P41="",Q41=""),0,HLOOKUP(P41,'Mileage Chart (2)'!$C$1:$AZ$52,(S41+2),FALSE)))</f>
        <v>3.5</v>
      </c>
      <c r="U41" s="66" t="str">
        <f t="shared" si="3"/>
        <v/>
      </c>
    </row>
    <row r="42" spans="2:21" x14ac:dyDescent="0.2">
      <c r="B42" s="61" t="str">
        <f t="shared" si="0"/>
        <v>CLAR</v>
      </c>
      <c r="C42" s="61" t="s">
        <v>307</v>
      </c>
      <c r="D42" s="62"/>
      <c r="E42" s="62" t="str">
        <f>IF(B42="","",VLOOKUP(B42,'Locations (2)'!$A$2:$C$52,2,FALSE))</f>
        <v>Clary</v>
      </c>
      <c r="F42" s="62" t="str">
        <f>IF(C42="","",VLOOKUP(C42,'Locations (2)'!$A$2:$C$52,2,FALSE))</f>
        <v>STA    (731 James St.)</v>
      </c>
      <c r="G42" s="62">
        <f>VLOOKUP(E42,'Mileage Chart (2)'!$A$1:$B$52,2,FALSE)</f>
        <v>5</v>
      </c>
      <c r="H42" s="62">
        <f>HLOOKUP(F42,'Mileage Chart (2)'!$C$1:$AZ$2,2,FALSE)</f>
        <v>38</v>
      </c>
      <c r="I42" s="62">
        <f>VALUE(IF(OR(E42="",F42=""),0,HLOOKUP(E42,'Mileage Chart (2)'!$C$1:$AZ$52,(H42+2),FALSE)))</f>
        <v>4.5</v>
      </c>
      <c r="J42" s="63">
        <v>0.5</v>
      </c>
      <c r="K42" s="64" t="str">
        <f t="shared" si="1"/>
        <v/>
      </c>
      <c r="M42" s="61" t="s">
        <v>307</v>
      </c>
      <c r="N42" s="61" t="str">
        <f t="shared" si="2"/>
        <v>CLAR</v>
      </c>
      <c r="O42" s="62"/>
      <c r="P42" s="62" t="str">
        <f>IF(M42="","",VLOOKUP(M42,'Locations (2)'!$A$2:$C$52,2,FALSE))</f>
        <v>STA    (731 James St.)</v>
      </c>
      <c r="Q42" s="62" t="str">
        <f>IF(N42="","",VLOOKUP(N42,'Locations (2)'!$A$2:$C$52,2,FALSE))</f>
        <v>Clary</v>
      </c>
      <c r="R42" s="62">
        <f>VLOOKUP(P42,'Mileage Chart (2)'!$A$1:$B$52,2,FALSE)</f>
        <v>38</v>
      </c>
      <c r="S42" s="62">
        <f>HLOOKUP(Q42,'Mileage Chart (2)'!$C$1:$AZ$2,2,FALSE)</f>
        <v>5</v>
      </c>
      <c r="T42" s="63">
        <f>VALUE(IF(OR(P42="",Q42=""),0,HLOOKUP(P42,'Mileage Chart (2)'!$C$1:$AZ$52,(S42+2),FALSE)))</f>
        <v>4.5</v>
      </c>
      <c r="U42" s="66" t="str">
        <f t="shared" si="3"/>
        <v/>
      </c>
    </row>
    <row r="43" spans="2:21" x14ac:dyDescent="0.2">
      <c r="B43" s="61" t="str">
        <f t="shared" si="0"/>
        <v>CLAR</v>
      </c>
      <c r="C43" s="61" t="s">
        <v>308</v>
      </c>
      <c r="D43" s="62"/>
      <c r="E43" s="62" t="str">
        <f>IF(B43="","",VLOOKUP(B43,'Locations (2)'!$A$2:$C$52,2,FALSE))</f>
        <v>Clary</v>
      </c>
      <c r="F43" s="62" t="str">
        <f>IF(C43="","",VLOOKUP(C43,'Locations (2)'!$A$2:$C$52,2,FALSE))</f>
        <v>Transportation / Food Services</v>
      </c>
      <c r="G43" s="62">
        <f>VLOOKUP(E43,'Mileage Chart (2)'!$A$1:$B$52,2,FALSE)</f>
        <v>5</v>
      </c>
      <c r="H43" s="62">
        <f>HLOOKUP(F43,'Mileage Chart (2)'!$C$1:$AZ$2,2,FALSE)</f>
        <v>39</v>
      </c>
      <c r="I43" s="62">
        <f>VALUE(IF(OR(E43="",F43=""),0,HLOOKUP(E43,'Mileage Chart (2)'!$C$1:$AZ$52,(H43+2),FALSE)))</f>
        <v>6.5</v>
      </c>
      <c r="J43" s="63">
        <v>3</v>
      </c>
      <c r="K43" s="64" t="str">
        <f t="shared" si="1"/>
        <v/>
      </c>
      <c r="M43" s="61" t="s">
        <v>308</v>
      </c>
      <c r="N43" s="61" t="str">
        <f t="shared" si="2"/>
        <v>CLAR</v>
      </c>
      <c r="O43" s="62"/>
      <c r="P43" s="62" t="str">
        <f>IF(M43="","",VLOOKUP(M43,'Locations (2)'!$A$2:$C$52,2,FALSE))</f>
        <v>Transportation / Food Services</v>
      </c>
      <c r="Q43" s="62" t="str">
        <f>IF(N43="","",VLOOKUP(N43,'Locations (2)'!$A$2:$C$52,2,FALSE))</f>
        <v>Clary</v>
      </c>
      <c r="R43" s="62">
        <f>VLOOKUP(P43,'Mileage Chart (2)'!$A$1:$B$52,2,FALSE)</f>
        <v>39</v>
      </c>
      <c r="S43" s="62">
        <f>HLOOKUP(Q43,'Mileage Chart (2)'!$C$1:$AZ$2,2,FALSE)</f>
        <v>5</v>
      </c>
      <c r="T43" s="63">
        <f>VALUE(IF(OR(P43="",Q43=""),0,HLOOKUP(P43,'Mileage Chart (2)'!$C$1:$AZ$52,(S43+2),FALSE)))</f>
        <v>6.5</v>
      </c>
      <c r="U43" s="66" t="str">
        <f t="shared" si="3"/>
        <v/>
      </c>
    </row>
    <row r="44" spans="2:21" x14ac:dyDescent="0.2">
      <c r="B44" s="61" t="str">
        <f t="shared" si="0"/>
        <v>CLAR</v>
      </c>
      <c r="C44" s="61" t="s">
        <v>289</v>
      </c>
      <c r="D44" s="62"/>
      <c r="E44" s="62" t="str">
        <f>IF(B44="","",VLOOKUP(B44,'Locations (2)'!$A$2:$C$52,2,FALSE))</f>
        <v>Clary</v>
      </c>
      <c r="F44" s="62" t="str">
        <f>IF(C44="","",VLOOKUP(C44,'Locations (2)'!$A$2:$C$52,2,FALSE))</f>
        <v>Van Duyn</v>
      </c>
      <c r="G44" s="62">
        <f>VLOOKUP(E44,'Mileage Chart (2)'!$A$1:$B$52,2,FALSE)</f>
        <v>5</v>
      </c>
      <c r="H44" s="62">
        <f>HLOOKUP(F44,'Mileage Chart (2)'!$C$1:$AZ$2,2,FALSE)</f>
        <v>40</v>
      </c>
      <c r="I44" s="62">
        <f>VALUE(IF(OR(E44="",F44=""),0,HLOOKUP(E44,'Mileage Chart (2)'!$C$1:$AZ$52,(H44+2),FALSE)))</f>
        <v>1.5</v>
      </c>
      <c r="J44" s="63">
        <v>3.5</v>
      </c>
      <c r="K44" s="64" t="str">
        <f t="shared" si="1"/>
        <v/>
      </c>
      <c r="M44" s="61" t="s">
        <v>289</v>
      </c>
      <c r="N44" s="61" t="str">
        <f t="shared" si="2"/>
        <v>CLAR</v>
      </c>
      <c r="O44" s="62"/>
      <c r="P44" s="62" t="str">
        <f>IF(M44="","",VLOOKUP(M44,'Locations (2)'!$A$2:$C$52,2,FALSE))</f>
        <v>Van Duyn</v>
      </c>
      <c r="Q44" s="62" t="str">
        <f>IF(N44="","",VLOOKUP(N44,'Locations (2)'!$A$2:$C$52,2,FALSE))</f>
        <v>Clary</v>
      </c>
      <c r="R44" s="62">
        <f>VLOOKUP(P44,'Mileage Chart (2)'!$A$1:$B$52,2,FALSE)</f>
        <v>40</v>
      </c>
      <c r="S44" s="62">
        <f>HLOOKUP(Q44,'Mileage Chart (2)'!$C$1:$AZ$2,2,FALSE)</f>
        <v>5</v>
      </c>
      <c r="T44" s="63">
        <f>VALUE(IF(OR(P44="",Q44=""),0,HLOOKUP(P44,'Mileage Chart (2)'!$C$1:$AZ$52,(S44+2),FALSE)))</f>
        <v>1.5</v>
      </c>
      <c r="U44" s="66" t="str">
        <f t="shared" si="3"/>
        <v/>
      </c>
    </row>
    <row r="45" spans="2:21" x14ac:dyDescent="0.2">
      <c r="B45" s="61" t="str">
        <f t="shared" si="0"/>
        <v>CLAR</v>
      </c>
      <c r="C45" s="61" t="s">
        <v>290</v>
      </c>
      <c r="D45" s="62"/>
      <c r="E45" s="62" t="str">
        <f>IF(B45="","",VLOOKUP(B45,'Locations (2)'!$A$2:$C$52,2,FALSE))</f>
        <v>Clary</v>
      </c>
      <c r="F45" s="62" t="str">
        <f>IF(C45="","",VLOOKUP(C45,'Locations (2)'!$A$2:$C$52,2,FALSE))</f>
        <v>Webster</v>
      </c>
      <c r="G45" s="62">
        <f>VLOOKUP(E45,'Mileage Chart (2)'!$A$1:$B$52,2,FALSE)</f>
        <v>5</v>
      </c>
      <c r="H45" s="62">
        <f>HLOOKUP(F45,'Mileage Chart (2)'!$C$1:$AZ$2,2,FALSE)</f>
        <v>41</v>
      </c>
      <c r="I45" s="62">
        <f>VALUE(IF(OR(E45="",F45=""),0,HLOOKUP(E45,'Mileage Chart (2)'!$C$1:$AZ$52,(H45+2),FALSE)))</f>
        <v>6</v>
      </c>
      <c r="J45" s="63">
        <v>2.5</v>
      </c>
      <c r="K45" s="64" t="str">
        <f t="shared" si="1"/>
        <v/>
      </c>
      <c r="M45" s="61" t="s">
        <v>290</v>
      </c>
      <c r="N45" s="61" t="str">
        <f t="shared" si="2"/>
        <v>CLAR</v>
      </c>
      <c r="O45" s="62"/>
      <c r="P45" s="62" t="str">
        <f>IF(M45="","",VLOOKUP(M45,'Locations (2)'!$A$2:$C$52,2,FALSE))</f>
        <v>Webster</v>
      </c>
      <c r="Q45" s="62" t="str">
        <f>IF(N45="","",VLOOKUP(N45,'Locations (2)'!$A$2:$C$52,2,FALSE))</f>
        <v>Clary</v>
      </c>
      <c r="R45" s="62">
        <f>VLOOKUP(P45,'Mileage Chart (2)'!$A$1:$B$52,2,FALSE)</f>
        <v>41</v>
      </c>
      <c r="S45" s="62">
        <f>HLOOKUP(Q45,'Mileage Chart (2)'!$C$1:$AZ$2,2,FALSE)</f>
        <v>5</v>
      </c>
      <c r="T45" s="63">
        <f>VALUE(IF(OR(P45="",Q45=""),0,HLOOKUP(P45,'Mileage Chart (2)'!$C$1:$AZ$52,(S45+2),FALSE)))</f>
        <v>6</v>
      </c>
      <c r="U45" s="66" t="str">
        <f t="shared" si="3"/>
        <v/>
      </c>
    </row>
    <row r="46" spans="2:21" x14ac:dyDescent="0.2">
      <c r="B46" s="61" t="str">
        <f t="shared" si="0"/>
        <v>CLAR</v>
      </c>
      <c r="C46" s="61" t="s">
        <v>309</v>
      </c>
      <c r="D46" s="62"/>
      <c r="E46" s="62" t="str">
        <f>IF(B46="","",VLOOKUP(B46,'Locations (2)'!$A$2:$C$52,2,FALSE))</f>
        <v>Clary</v>
      </c>
      <c r="F46" s="62" t="str">
        <f>IF(C46="","",VLOOKUP(C46,'Locations (2)'!$A$2:$C$52,2,FALSE))</f>
        <v>West Side Academy (Blodgett)</v>
      </c>
      <c r="G46" s="62">
        <f>VLOOKUP(E46,'Mileage Chart (2)'!$A$1:$B$52,2,FALSE)</f>
        <v>5</v>
      </c>
      <c r="H46" s="62">
        <f>HLOOKUP(F46,'Mileage Chart (2)'!$C$1:$AZ$2,2,FALSE)</f>
        <v>42</v>
      </c>
      <c r="I46" s="62">
        <f>VALUE(IF(OR(E46="",F46=""),0,HLOOKUP(E46,'Mileage Chart (2)'!$C$1:$AZ$52,(H46+2),FALSE)))</f>
        <v>4</v>
      </c>
      <c r="J46" s="63">
        <v>1.5</v>
      </c>
      <c r="K46" s="64" t="str">
        <f t="shared" si="1"/>
        <v/>
      </c>
      <c r="M46" s="61" t="s">
        <v>309</v>
      </c>
      <c r="N46" s="61" t="str">
        <f t="shared" si="2"/>
        <v>CLAR</v>
      </c>
      <c r="O46" s="62"/>
      <c r="P46" s="62" t="str">
        <f>IF(M46="","",VLOOKUP(M46,'Locations (2)'!$A$2:$C$52,2,FALSE))</f>
        <v>West Side Academy (Blodgett)</v>
      </c>
      <c r="Q46" s="62" t="str">
        <f>IF(N46="","",VLOOKUP(N46,'Locations (2)'!$A$2:$C$52,2,FALSE))</f>
        <v>Clary</v>
      </c>
      <c r="R46" s="62">
        <f>VLOOKUP(P46,'Mileage Chart (2)'!$A$1:$B$52,2,FALSE)</f>
        <v>42</v>
      </c>
      <c r="S46" s="62">
        <f>HLOOKUP(Q46,'Mileage Chart (2)'!$C$1:$AZ$2,2,FALSE)</f>
        <v>5</v>
      </c>
      <c r="T46" s="63">
        <f>VALUE(IF(OR(P46="",Q46=""),0,HLOOKUP(P46,'Mileage Chart (2)'!$C$1:$AZ$52,(S46+2),FALSE)))</f>
        <v>4</v>
      </c>
      <c r="U46" s="66" t="str">
        <f t="shared" si="3"/>
        <v/>
      </c>
    </row>
    <row r="47" spans="2:21" x14ac:dyDescent="0.2">
      <c r="B47" s="61" t="str">
        <f t="shared" si="0"/>
        <v>CLAR</v>
      </c>
      <c r="C47" s="61" t="s">
        <v>291</v>
      </c>
      <c r="D47" s="62"/>
      <c r="E47" s="62" t="str">
        <f>IF(B47="","",VLOOKUP(B47,'Locations (2)'!$A$2:$C$52,2,FALSE))</f>
        <v>Clary</v>
      </c>
      <c r="F47" s="62" t="str">
        <f>IF(C47="","",VLOOKUP(C47,'Locations (2)'!$A$2:$C$52,2,FALSE))</f>
        <v>Atonement</v>
      </c>
      <c r="G47" s="62">
        <f>VLOOKUP(E47,'Mileage Chart (2)'!$A$1:$B$52,2,FALSE)</f>
        <v>5</v>
      </c>
      <c r="H47" s="62">
        <f>HLOOKUP(F47,'Mileage Chart (2)'!$C$1:$AZ$2,2,FALSE)</f>
        <v>43</v>
      </c>
      <c r="I47" s="62">
        <f>VALUE(IF(OR(E47="",F47=""),0,HLOOKUP(E47,'Mileage Chart (2)'!$C$1:$AZ$52,(H47+2),FALSE)))</f>
        <v>1</v>
      </c>
      <c r="J47" s="63">
        <v>3</v>
      </c>
      <c r="K47" s="64" t="str">
        <f t="shared" si="1"/>
        <v/>
      </c>
      <c r="M47" s="61" t="s">
        <v>291</v>
      </c>
      <c r="N47" s="61" t="str">
        <f t="shared" si="2"/>
        <v>CLAR</v>
      </c>
      <c r="O47" s="62"/>
      <c r="P47" s="62" t="str">
        <f>IF(M47="","",VLOOKUP(M47,'Locations (2)'!$A$2:$C$52,2,FALSE))</f>
        <v>Atonement</v>
      </c>
      <c r="Q47" s="62" t="str">
        <f>IF(N47="","",VLOOKUP(N47,'Locations (2)'!$A$2:$C$52,2,FALSE))</f>
        <v>Clary</v>
      </c>
      <c r="R47" s="62">
        <f>VLOOKUP(P47,'Mileage Chart (2)'!$A$1:$B$52,2,FALSE)</f>
        <v>43</v>
      </c>
      <c r="S47" s="62">
        <f>HLOOKUP(Q47,'Mileage Chart (2)'!$C$1:$AZ$2,2,FALSE)</f>
        <v>5</v>
      </c>
      <c r="T47" s="63">
        <f>VALUE(IF(OR(P47="",Q47=""),0,HLOOKUP(P47,'Mileage Chart (2)'!$C$1:$AZ$52,(S47+2),FALSE)))</f>
        <v>1</v>
      </c>
      <c r="U47" s="66" t="str">
        <f t="shared" si="3"/>
        <v/>
      </c>
    </row>
    <row r="48" spans="2:21" x14ac:dyDescent="0.2">
      <c r="B48" s="61" t="str">
        <f t="shared" si="0"/>
        <v>CLAR</v>
      </c>
      <c r="C48" s="61" t="s">
        <v>292</v>
      </c>
      <c r="D48" s="62"/>
      <c r="E48" s="62" t="str">
        <f>IF(B48="","",VLOOKUP(B48,'Locations (2)'!$A$2:$C$52,2,FALSE))</f>
        <v>Clary</v>
      </c>
      <c r="F48" s="62" t="str">
        <f>IF(C48="","",VLOOKUP(C48,'Locations (2)'!$A$2:$C$52,2,FALSE))</f>
        <v>Erwin</v>
      </c>
      <c r="G48" s="62">
        <f>VLOOKUP(E48,'Mileage Chart (2)'!$A$1:$B$52,2,FALSE)</f>
        <v>5</v>
      </c>
      <c r="H48" s="62">
        <f>HLOOKUP(F48,'Mileage Chart (2)'!$C$1:$AZ$2,2,FALSE)</f>
        <v>44</v>
      </c>
      <c r="I48" s="62">
        <f>VALUE(IF(OR(E48="",F48=""),0,HLOOKUP(E48,'Mileage Chart (2)'!$C$1:$AZ$52,(H48+2),FALSE)))</f>
        <v>4.5</v>
      </c>
      <c r="J48" s="63">
        <v>2</v>
      </c>
      <c r="K48" s="64" t="str">
        <f t="shared" si="1"/>
        <v/>
      </c>
      <c r="M48" s="61" t="s">
        <v>292</v>
      </c>
      <c r="N48" s="61" t="str">
        <f t="shared" si="2"/>
        <v>CLAR</v>
      </c>
      <c r="O48" s="62"/>
      <c r="P48" s="62" t="str">
        <f>IF(M48="","",VLOOKUP(M48,'Locations (2)'!$A$2:$C$52,2,FALSE))</f>
        <v>Erwin</v>
      </c>
      <c r="Q48" s="62" t="str">
        <f>IF(N48="","",VLOOKUP(N48,'Locations (2)'!$A$2:$C$52,2,FALSE))</f>
        <v>Clary</v>
      </c>
      <c r="R48" s="62">
        <f>VLOOKUP(P48,'Mileage Chart (2)'!$A$1:$B$52,2,FALSE)</f>
        <v>44</v>
      </c>
      <c r="S48" s="62">
        <f>HLOOKUP(Q48,'Mileage Chart (2)'!$C$1:$AZ$2,2,FALSE)</f>
        <v>5</v>
      </c>
      <c r="T48" s="63">
        <f>VALUE(IF(OR(P48="",Q48=""),0,HLOOKUP(P48,'Mileage Chart (2)'!$C$1:$AZ$52,(S48+2),FALSE)))</f>
        <v>4.5</v>
      </c>
      <c r="U48" s="66" t="str">
        <f t="shared" si="3"/>
        <v/>
      </c>
    </row>
    <row r="49" spans="2:21" x14ac:dyDescent="0.2">
      <c r="B49" s="61" t="str">
        <f t="shared" si="0"/>
        <v>CLAR</v>
      </c>
      <c r="C49" s="61" t="s">
        <v>310</v>
      </c>
      <c r="D49" s="62"/>
      <c r="E49" s="62" t="str">
        <f>IF(B49="","",VLOOKUP(B49,'Locations (2)'!$A$2:$C$52,2,FALSE))</f>
        <v>Clary</v>
      </c>
      <c r="F49" s="62" t="str">
        <f>IF(C49="","",VLOOKUP(C49,'Locations (2)'!$A$2:$C$52,2,FALSE))</f>
        <v>Merrick (175 Hudson Street)</v>
      </c>
      <c r="G49" s="62">
        <f>VLOOKUP(E49,'Mileage Chart (2)'!$A$1:$B$52,2,FALSE)</f>
        <v>5</v>
      </c>
      <c r="H49" s="62">
        <f>HLOOKUP(F49,'Mileage Chart (2)'!$C$1:$AZ$2,2,FALSE)</f>
        <v>45</v>
      </c>
      <c r="I49" s="62">
        <f>VALUE(IF(OR(E49="",F49=""),0,HLOOKUP(E49,'Mileage Chart (2)'!$C$1:$AZ$52,(H49+2),FALSE)))</f>
        <v>3</v>
      </c>
      <c r="J49" s="63">
        <v>1.5</v>
      </c>
      <c r="K49" s="64" t="str">
        <f t="shared" si="1"/>
        <v/>
      </c>
      <c r="M49" s="61" t="s">
        <v>310</v>
      </c>
      <c r="N49" s="61" t="str">
        <f t="shared" si="2"/>
        <v>CLAR</v>
      </c>
      <c r="O49" s="62"/>
      <c r="P49" s="62" t="str">
        <f>IF(M49="","",VLOOKUP(M49,'Locations (2)'!$A$2:$C$52,2,FALSE))</f>
        <v>Merrick (175 Hudson Street)</v>
      </c>
      <c r="Q49" s="62" t="str">
        <f>IF(N49="","",VLOOKUP(N49,'Locations (2)'!$A$2:$C$52,2,FALSE))</f>
        <v>Clary</v>
      </c>
      <c r="R49" s="62">
        <f>VLOOKUP(P49,'Mileage Chart (2)'!$A$1:$B$52,2,FALSE)</f>
        <v>45</v>
      </c>
      <c r="S49" s="62">
        <f>HLOOKUP(Q49,'Mileage Chart (2)'!$C$1:$AZ$2,2,FALSE)</f>
        <v>5</v>
      </c>
      <c r="T49" s="63">
        <f>VALUE(IF(OR(P49="",Q49=""),0,HLOOKUP(P49,'Mileage Chart (2)'!$C$1:$AZ$52,(S49+2),FALSE)))</f>
        <v>3</v>
      </c>
      <c r="U49" s="66" t="str">
        <f t="shared" si="3"/>
        <v/>
      </c>
    </row>
    <row r="50" spans="2:21" x14ac:dyDescent="0.2">
      <c r="B50" s="61" t="str">
        <f t="shared" si="0"/>
        <v>CLAR</v>
      </c>
      <c r="C50" s="61" t="s">
        <v>311</v>
      </c>
      <c r="D50" s="62"/>
      <c r="E50" s="62" t="str">
        <f>IF(B50="","",VLOOKUP(B50,'Locations (2)'!$A$2:$C$52,2,FALSE))</f>
        <v>Clary</v>
      </c>
      <c r="F50" s="62" t="str">
        <f>IF(C50="","",VLOOKUP(C50,'Locations (2)'!$A$2:$C$52,2,FALSE))</f>
        <v>Parkside (301 Valley Drive)</v>
      </c>
      <c r="G50" s="62">
        <f>VLOOKUP(E50,'Mileage Chart (2)'!$A$1:$B$52,2,FALSE)</f>
        <v>5</v>
      </c>
      <c r="H50" s="62">
        <f>HLOOKUP(F50,'Mileage Chart (2)'!$C$1:$AZ$2,2,FALSE)</f>
        <v>46</v>
      </c>
      <c r="I50" s="62">
        <f>VALUE(IF(OR(E50="",F50=""),0,HLOOKUP(E50,'Mileage Chart (2)'!$C$1:$AZ$52,(H50+2),FALSE)))</f>
        <v>2</v>
      </c>
      <c r="J50" s="63">
        <v>2.5</v>
      </c>
      <c r="K50" s="64" t="str">
        <f t="shared" si="1"/>
        <v/>
      </c>
      <c r="M50" s="61" t="s">
        <v>311</v>
      </c>
      <c r="N50" s="61" t="str">
        <f t="shared" si="2"/>
        <v>CLAR</v>
      </c>
      <c r="O50" s="62"/>
      <c r="P50" s="62" t="str">
        <f>IF(M50="","",VLOOKUP(M50,'Locations (2)'!$A$2:$C$52,2,FALSE))</f>
        <v>Parkside (301 Valley Drive)</v>
      </c>
      <c r="Q50" s="62" t="str">
        <f>IF(N50="","",VLOOKUP(N50,'Locations (2)'!$A$2:$C$52,2,FALSE))</f>
        <v>Clary</v>
      </c>
      <c r="R50" s="62">
        <f>VLOOKUP(P50,'Mileage Chart (2)'!$A$1:$B$52,2,FALSE)</f>
        <v>46</v>
      </c>
      <c r="S50" s="62">
        <f>HLOOKUP(Q50,'Mileage Chart (2)'!$C$1:$AZ$2,2,FALSE)</f>
        <v>5</v>
      </c>
      <c r="T50" s="63">
        <f>VALUE(IF(OR(P50="",Q50=""),0,HLOOKUP(P50,'Mileage Chart (2)'!$C$1:$AZ$52,(S50+2),FALSE)))</f>
        <v>2</v>
      </c>
      <c r="U50" s="66" t="str">
        <f t="shared" si="3"/>
        <v/>
      </c>
    </row>
    <row r="51" spans="2:21" x14ac:dyDescent="0.2">
      <c r="B51" s="61" t="str">
        <f t="shared" si="0"/>
        <v>CLAR</v>
      </c>
      <c r="C51" s="61" t="s">
        <v>293</v>
      </c>
      <c r="D51" s="62"/>
      <c r="E51" s="62" t="str">
        <f>IF(B51="","",VLOOKUP(B51,'Locations (2)'!$A$2:$C$52,2,FALSE))</f>
        <v>Clary</v>
      </c>
      <c r="F51" s="62" t="str">
        <f>IF(C51="","",VLOOKUP(C51,'Locations (2)'!$A$2:$C$52,2,FALSE))</f>
        <v>SAS St. James</v>
      </c>
      <c r="G51" s="62">
        <f>VLOOKUP(E51,'Mileage Chart (2)'!$A$1:$B$52,2,FALSE)</f>
        <v>5</v>
      </c>
      <c r="H51" s="62">
        <f>HLOOKUP(F51,'Mileage Chart (2)'!$C$1:$AZ$2,2,FALSE)</f>
        <v>47</v>
      </c>
      <c r="I51" s="62">
        <f>VALUE(IF(OR(E51="",F51=""),0,HLOOKUP(E51,'Mileage Chart (2)'!$C$1:$AZ$52,(H51+2),FALSE)))</f>
        <v>0.5</v>
      </c>
      <c r="J51" s="63">
        <v>3.5</v>
      </c>
      <c r="K51" s="64" t="str">
        <f t="shared" si="1"/>
        <v/>
      </c>
      <c r="M51" s="61" t="s">
        <v>293</v>
      </c>
      <c r="N51" s="61" t="str">
        <f t="shared" si="2"/>
        <v>CLAR</v>
      </c>
      <c r="O51" s="62"/>
      <c r="P51" s="62" t="str">
        <f>IF(M51="","",VLOOKUP(M51,'Locations (2)'!$A$2:$C$52,2,FALSE))</f>
        <v>SAS St. James</v>
      </c>
      <c r="Q51" s="62" t="str">
        <f>IF(N51="","",VLOOKUP(N51,'Locations (2)'!$A$2:$C$52,2,FALSE))</f>
        <v>Clary</v>
      </c>
      <c r="R51" s="62">
        <f>VLOOKUP(P51,'Mileage Chart (2)'!$A$1:$B$52,2,FALSE)</f>
        <v>47</v>
      </c>
      <c r="S51" s="62">
        <f>HLOOKUP(Q51,'Mileage Chart (2)'!$C$1:$AZ$2,2,FALSE)</f>
        <v>5</v>
      </c>
      <c r="T51" s="63">
        <f>VALUE(IF(OR(P51="",Q51=""),0,HLOOKUP(P51,'Mileage Chart (2)'!$C$1:$AZ$52,(S51+2),FALSE)))</f>
        <v>0.5</v>
      </c>
      <c r="U51" s="66" t="str">
        <f t="shared" si="3"/>
        <v/>
      </c>
    </row>
    <row r="52" spans="2:21" x14ac:dyDescent="0.2">
      <c r="B52" s="61" t="str">
        <f t="shared" si="0"/>
        <v>CLAR</v>
      </c>
      <c r="C52" s="61" t="s">
        <v>312</v>
      </c>
      <c r="D52" s="62"/>
      <c r="E52" s="62" t="str">
        <f>IF(B52="","",VLOOKUP(B52,'Locations (2)'!$A$2:$C$52,2,FALSE))</f>
        <v>Clary</v>
      </c>
      <c r="F52" s="62" t="str">
        <f>IF(C52="","",VLOOKUP(C52,'Locations (2)'!$A$2:$C$52,2,FALSE))</f>
        <v>SAS Park Ave</v>
      </c>
      <c r="G52" s="62">
        <f>VLOOKUP(E52,'Mileage Chart (2)'!$A$1:$B$52,2,FALSE)</f>
        <v>5</v>
      </c>
      <c r="H52" s="62">
        <f>HLOOKUP(F52,'Mileage Chart (2)'!$C$1:$AZ$2,2,FALSE)</f>
        <v>48</v>
      </c>
      <c r="I52" s="62">
        <f>VALUE(IF(OR(E52="",F52=""),0,HLOOKUP(E52,'Mileage Chart (2)'!$C$1:$AZ$52,(H52+2),FALSE)))</f>
        <v>5.5</v>
      </c>
      <c r="J52" s="63">
        <v>2</v>
      </c>
      <c r="K52" s="64" t="str">
        <f t="shared" si="1"/>
        <v/>
      </c>
      <c r="M52" s="61" t="s">
        <v>312</v>
      </c>
      <c r="N52" s="61" t="str">
        <f t="shared" si="2"/>
        <v>CLAR</v>
      </c>
      <c r="O52" s="62"/>
      <c r="P52" s="62" t="str">
        <f>IF(M52="","",VLOOKUP(M52,'Locations (2)'!$A$2:$C$52,2,FALSE))</f>
        <v>SAS Park Ave</v>
      </c>
      <c r="Q52" s="62" t="str">
        <f>IF(N52="","",VLOOKUP(N52,'Locations (2)'!$A$2:$C$52,2,FALSE))</f>
        <v>Clary</v>
      </c>
      <c r="R52" s="62">
        <f>VLOOKUP(P52,'Mileage Chart (2)'!$A$1:$B$52,2,FALSE)</f>
        <v>48</v>
      </c>
      <c r="S52" s="62">
        <f>HLOOKUP(Q52,'Mileage Chart (2)'!$C$1:$AZ$2,2,FALSE)</f>
        <v>5</v>
      </c>
      <c r="T52" s="63">
        <f>VALUE(IF(OR(P52="",Q52=""),0,HLOOKUP(P52,'Mileage Chart (2)'!$C$1:$AZ$52,(S52+2),FALSE)))</f>
        <v>5.5</v>
      </c>
      <c r="U52" s="66" t="str">
        <f t="shared" si="3"/>
        <v/>
      </c>
    </row>
    <row r="53" spans="2:21" x14ac:dyDescent="0.2">
      <c r="B53" s="61" t="str">
        <f t="shared" si="0"/>
        <v>CLAR</v>
      </c>
      <c r="C53" s="61" t="s">
        <v>294</v>
      </c>
      <c r="D53" s="62"/>
      <c r="E53" s="62" t="str">
        <f>IF(B53="","",VLOOKUP(B53,'Locations (2)'!$A$2:$C$52,2,FALSE))</f>
        <v>Clary</v>
      </c>
      <c r="F53" s="62" t="str">
        <f>IF(C53="","",VLOOKUP(C53,'Locations (2)'!$A$2:$C$52,2,FALSE))</f>
        <v>Southside Academy</v>
      </c>
      <c r="G53" s="62">
        <f>VLOOKUP(E53,'Mileage Chart (2)'!$A$1:$B$52,2,FALSE)</f>
        <v>5</v>
      </c>
      <c r="H53" s="62">
        <f>HLOOKUP(F53,'Mileage Chart (2)'!$C$1:$AZ$2,2,FALSE)</f>
        <v>49</v>
      </c>
      <c r="I53" s="62">
        <f>VALUE(IF(OR(E53="",F53=""),0,HLOOKUP(E53,'Mileage Chart (2)'!$C$1:$AZ$52,(H53+2),FALSE)))</f>
        <v>1.5</v>
      </c>
      <c r="J53" s="63">
        <v>3.5</v>
      </c>
      <c r="K53" s="64" t="str">
        <f t="shared" si="1"/>
        <v/>
      </c>
      <c r="M53" s="61" t="s">
        <v>294</v>
      </c>
      <c r="N53" s="61" t="str">
        <f t="shared" si="2"/>
        <v>CLAR</v>
      </c>
      <c r="O53" s="62"/>
      <c r="P53" s="62" t="str">
        <f>IF(M53="","",VLOOKUP(M53,'Locations (2)'!$A$2:$C$52,2,FALSE))</f>
        <v>Southside Academy</v>
      </c>
      <c r="Q53" s="62" t="str">
        <f>IF(N53="","",VLOOKUP(N53,'Locations (2)'!$A$2:$C$52,2,FALSE))</f>
        <v>Clary</v>
      </c>
      <c r="R53" s="62">
        <f>VLOOKUP(P53,'Mileage Chart (2)'!$A$1:$B$52,2,FALSE)</f>
        <v>49</v>
      </c>
      <c r="S53" s="62">
        <f>HLOOKUP(Q53,'Mileage Chart (2)'!$C$1:$AZ$2,2,FALSE)</f>
        <v>5</v>
      </c>
      <c r="T53" s="63">
        <f>VALUE(IF(OR(P53="",Q53=""),0,HLOOKUP(P53,'Mileage Chart (2)'!$C$1:$AZ$52,(S53+2),FALSE)))</f>
        <v>1.5</v>
      </c>
      <c r="U53" s="66" t="str">
        <f t="shared" si="3"/>
        <v/>
      </c>
    </row>
    <row r="54" spans="2:21" x14ac:dyDescent="0.2">
      <c r="B54" s="61" t="str">
        <f t="shared" si="0"/>
        <v>CLAR</v>
      </c>
      <c r="C54" s="61" t="s">
        <v>295</v>
      </c>
      <c r="D54" s="62"/>
      <c r="E54" s="62" t="str">
        <f>IF(B54="","",VLOOKUP(B54,'Locations (2)'!$A$2:$C$52,2,FALSE))</f>
        <v>Clary</v>
      </c>
      <c r="F54" s="62" t="str">
        <f>IF(C54="","",VLOOKUP(C54,'Locations (2)'!$A$2:$C$52,2,FALSE))</f>
        <v>Sumner</v>
      </c>
      <c r="G54" s="62">
        <f>VLOOKUP(E54,'Mileage Chart (2)'!$A$1:$B$52,2,FALSE)</f>
        <v>5</v>
      </c>
      <c r="H54" s="62">
        <f>HLOOKUP(F54,'Mileage Chart (2)'!$C$1:$AZ$2,2,FALSE)</f>
        <v>50</v>
      </c>
      <c r="I54" s="62">
        <f>VALUE(IF(OR(E54="",F54=""),0,HLOOKUP(E54,'Mileage Chart (2)'!$C$1:$AZ$52,(H54+2),FALSE)))</f>
        <v>5</v>
      </c>
      <c r="J54" s="63">
        <v>1.5</v>
      </c>
      <c r="K54" s="64" t="str">
        <f t="shared" si="1"/>
        <v/>
      </c>
      <c r="M54" s="61" t="s">
        <v>295</v>
      </c>
      <c r="N54" s="61" t="str">
        <f t="shared" si="2"/>
        <v>CLAR</v>
      </c>
      <c r="O54" s="62"/>
      <c r="P54" s="62" t="str">
        <f>IF(M54="","",VLOOKUP(M54,'Locations (2)'!$A$2:$C$52,2,FALSE))</f>
        <v>Sumner</v>
      </c>
      <c r="Q54" s="62" t="str">
        <f>IF(N54="","",VLOOKUP(N54,'Locations (2)'!$A$2:$C$52,2,FALSE))</f>
        <v>Clary</v>
      </c>
      <c r="R54" s="62">
        <f>VLOOKUP(P54,'Mileage Chart (2)'!$A$1:$B$52,2,FALSE)</f>
        <v>50</v>
      </c>
      <c r="S54" s="62">
        <f>HLOOKUP(Q54,'Mileage Chart (2)'!$C$1:$AZ$2,2,FALSE)</f>
        <v>5</v>
      </c>
      <c r="T54" s="63">
        <f>VALUE(IF(OR(P54="",Q54=""),0,HLOOKUP(P54,'Mileage Chart (2)'!$C$1:$AZ$52,(S54+2),FALSE)))</f>
        <v>5</v>
      </c>
      <c r="U54" s="66" t="str">
        <f t="shared" si="3"/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56"/>
  <sheetViews>
    <sheetView topLeftCell="A40" workbookViewId="0">
      <selection activeCell="Q13" sqref="Q13"/>
    </sheetView>
  </sheetViews>
  <sheetFormatPr defaultColWidth="11" defaultRowHeight="12.7" x14ac:dyDescent="0.2"/>
  <cols>
    <col min="1" max="1" width="23.5" customWidth="1"/>
    <col min="2" max="2" width="5.375" customWidth="1"/>
    <col min="3" max="3" width="4.125" customWidth="1"/>
    <col min="4" max="4" width="23.5" customWidth="1"/>
    <col min="5" max="5" width="5.375" customWidth="1"/>
    <col min="6" max="6" width="4.125" customWidth="1"/>
    <col min="7" max="7" width="23.5" customWidth="1"/>
    <col min="8" max="8" width="5.375" customWidth="1"/>
    <col min="9" max="9" width="4.125" customWidth="1"/>
    <col min="10" max="10" width="23.5" customWidth="1"/>
    <col min="11" max="11" width="5.375" customWidth="1"/>
    <col min="12" max="12" width="4.125" customWidth="1"/>
    <col min="13" max="13" width="23.5" customWidth="1"/>
    <col min="14" max="15" width="5.375" customWidth="1"/>
    <col min="16" max="16" width="4.125" customWidth="1"/>
    <col min="17" max="17" width="23.5" customWidth="1"/>
    <col min="18" max="18" width="5.375" customWidth="1"/>
    <col min="19" max="19" width="4.125" customWidth="1"/>
    <col min="20" max="20" width="23.5" customWidth="1"/>
    <col min="21" max="21" width="5.375" customWidth="1"/>
    <col min="22" max="22" width="4.125" customWidth="1"/>
    <col min="23" max="23" width="23.5" customWidth="1"/>
    <col min="24" max="24" width="5.375" customWidth="1"/>
    <col min="25" max="25" width="4.125" customWidth="1"/>
    <col min="26" max="26" width="23.5" customWidth="1"/>
    <col min="27" max="27" width="5.375" customWidth="1"/>
    <col min="28" max="28" width="4.125" customWidth="1"/>
    <col min="29" max="29" width="23.5" customWidth="1"/>
    <col min="30" max="30" width="5.375" customWidth="1"/>
  </cols>
  <sheetData>
    <row r="1" spans="1:14" x14ac:dyDescent="0.2">
      <c r="A1" s="1" t="s">
        <v>40</v>
      </c>
      <c r="D1" s="1" t="s">
        <v>41</v>
      </c>
      <c r="E1" s="1"/>
      <c r="F1" s="1"/>
      <c r="G1" s="1"/>
      <c r="H1" s="1"/>
      <c r="I1" s="1"/>
      <c r="J1" s="1"/>
      <c r="M1" s="1" t="s">
        <v>42</v>
      </c>
    </row>
    <row r="2" spans="1:14" x14ac:dyDescent="0.2">
      <c r="A2" s="1" t="s">
        <v>43</v>
      </c>
      <c r="M2" s="1" t="s">
        <v>44</v>
      </c>
    </row>
    <row r="4" spans="1:14" x14ac:dyDescent="0.2">
      <c r="A4" s="1" t="s">
        <v>45</v>
      </c>
      <c r="D4" s="1" t="s">
        <v>46</v>
      </c>
      <c r="G4" s="1" t="s">
        <v>47</v>
      </c>
      <c r="I4" s="1"/>
      <c r="J4" s="1" t="s">
        <v>48</v>
      </c>
      <c r="L4" s="1"/>
      <c r="M4" s="1" t="s">
        <v>49</v>
      </c>
    </row>
    <row r="5" spans="1:14" x14ac:dyDescent="0.2">
      <c r="J5" s="1" t="s">
        <v>50</v>
      </c>
    </row>
    <row r="7" spans="1:14" x14ac:dyDescent="0.2">
      <c r="A7" s="1" t="s">
        <v>51</v>
      </c>
      <c r="B7" s="1"/>
      <c r="D7" s="1" t="s">
        <v>51</v>
      </c>
      <c r="E7" s="1"/>
      <c r="G7" s="1" t="s">
        <v>51</v>
      </c>
      <c r="H7" s="1"/>
      <c r="J7" s="1" t="s">
        <v>51</v>
      </c>
      <c r="K7" s="1"/>
      <c r="M7" s="1" t="s">
        <v>51</v>
      </c>
      <c r="N7" s="1"/>
    </row>
    <row r="8" spans="1:14" x14ac:dyDescent="0.2">
      <c r="A8" s="1" t="s">
        <v>52</v>
      </c>
      <c r="B8" s="1" t="s">
        <v>53</v>
      </c>
      <c r="C8" s="1" t="s">
        <v>54</v>
      </c>
      <c r="D8" s="1" t="s">
        <v>52</v>
      </c>
      <c r="E8" s="1" t="s">
        <v>53</v>
      </c>
      <c r="F8" s="1" t="s">
        <v>54</v>
      </c>
      <c r="G8" s="1" t="s">
        <v>52</v>
      </c>
      <c r="H8" s="1" t="s">
        <v>52</v>
      </c>
      <c r="I8" s="1" t="s">
        <v>54</v>
      </c>
      <c r="J8" s="1" t="s">
        <v>52</v>
      </c>
      <c r="K8" s="1" t="s">
        <v>53</v>
      </c>
      <c r="L8" s="1" t="s">
        <v>54</v>
      </c>
      <c r="M8" s="1" t="s">
        <v>52</v>
      </c>
      <c r="N8" s="1" t="s">
        <v>53</v>
      </c>
    </row>
    <row r="9" spans="1:14" x14ac:dyDescent="0.2">
      <c r="A9" s="1" t="s">
        <v>0</v>
      </c>
      <c r="B9" s="1" t="s">
        <v>55</v>
      </c>
      <c r="C9" s="1" t="s">
        <v>56</v>
      </c>
      <c r="D9" s="1" t="s">
        <v>0</v>
      </c>
      <c r="E9" s="1" t="s">
        <v>57</v>
      </c>
      <c r="F9" s="1" t="s">
        <v>56</v>
      </c>
      <c r="G9" s="1" t="s">
        <v>0</v>
      </c>
      <c r="H9" s="1" t="s">
        <v>58</v>
      </c>
      <c r="I9" s="1" t="s">
        <v>56</v>
      </c>
      <c r="J9" s="1" t="s">
        <v>0</v>
      </c>
      <c r="K9" s="1" t="s">
        <v>57</v>
      </c>
      <c r="L9" s="1" t="s">
        <v>56</v>
      </c>
      <c r="M9" s="1" t="s">
        <v>0</v>
      </c>
      <c r="N9" s="1" t="s">
        <v>58</v>
      </c>
    </row>
    <row r="10" spans="1:14" x14ac:dyDescent="0.2">
      <c r="A10" s="1" t="s">
        <v>52</v>
      </c>
      <c r="B10" s="1" t="s">
        <v>53</v>
      </c>
      <c r="C10" s="1" t="s">
        <v>56</v>
      </c>
      <c r="D10" s="1" t="s">
        <v>52</v>
      </c>
      <c r="E10" s="1" t="s">
        <v>53</v>
      </c>
      <c r="F10" s="1" t="s">
        <v>56</v>
      </c>
      <c r="G10" s="1" t="s">
        <v>52</v>
      </c>
      <c r="H10" s="1" t="s">
        <v>53</v>
      </c>
      <c r="I10" s="1" t="s">
        <v>56</v>
      </c>
      <c r="J10" s="1" t="s">
        <v>52</v>
      </c>
      <c r="K10" s="1" t="s">
        <v>53</v>
      </c>
      <c r="L10" s="1" t="s">
        <v>56</v>
      </c>
      <c r="M10" s="1" t="s">
        <v>52</v>
      </c>
      <c r="N10" s="1" t="s">
        <v>53</v>
      </c>
    </row>
    <row r="11" spans="1:14" x14ac:dyDescent="0.2">
      <c r="A11" s="1" t="s">
        <v>1</v>
      </c>
      <c r="B11" s="1" t="s">
        <v>57</v>
      </c>
      <c r="C11" s="1" t="s">
        <v>56</v>
      </c>
      <c r="D11" s="1" t="s">
        <v>1</v>
      </c>
      <c r="E11" s="1" t="s">
        <v>55</v>
      </c>
      <c r="F11" s="1" t="s">
        <v>56</v>
      </c>
      <c r="G11" s="1" t="s">
        <v>1</v>
      </c>
      <c r="H11" s="1" t="s">
        <v>58</v>
      </c>
      <c r="I11" s="1" t="s">
        <v>56</v>
      </c>
      <c r="J11" s="1" t="s">
        <v>1</v>
      </c>
      <c r="K11" s="1" t="s">
        <v>58</v>
      </c>
      <c r="L11" s="1" t="s">
        <v>56</v>
      </c>
      <c r="M11" s="1" t="s">
        <v>1</v>
      </c>
      <c r="N11" s="1" t="s">
        <v>59</v>
      </c>
    </row>
    <row r="12" spans="1:14" x14ac:dyDescent="0.2">
      <c r="A12" s="1" t="s">
        <v>52</v>
      </c>
      <c r="B12" s="1" t="s">
        <v>53</v>
      </c>
      <c r="C12" s="1" t="s">
        <v>56</v>
      </c>
      <c r="D12" s="1" t="s">
        <v>52</v>
      </c>
      <c r="E12" s="1" t="s">
        <v>53</v>
      </c>
      <c r="F12" s="1" t="s">
        <v>56</v>
      </c>
      <c r="G12" s="1" t="s">
        <v>52</v>
      </c>
      <c r="H12" s="1" t="s">
        <v>53</v>
      </c>
      <c r="I12" s="1" t="s">
        <v>56</v>
      </c>
      <c r="J12" s="1" t="s">
        <v>52</v>
      </c>
      <c r="K12" s="1" t="s">
        <v>53</v>
      </c>
      <c r="L12" s="1" t="s">
        <v>56</v>
      </c>
      <c r="M12" s="1" t="s">
        <v>52</v>
      </c>
      <c r="N12" s="1" t="s">
        <v>53</v>
      </c>
    </row>
    <row r="13" spans="1:14" x14ac:dyDescent="0.2">
      <c r="A13" s="2" t="s">
        <v>2</v>
      </c>
      <c r="B13" s="1" t="s">
        <v>58</v>
      </c>
      <c r="C13" s="1" t="s">
        <v>56</v>
      </c>
      <c r="D13" s="2" t="s">
        <v>2</v>
      </c>
      <c r="E13" s="1" t="s">
        <v>59</v>
      </c>
      <c r="F13" s="1" t="s">
        <v>56</v>
      </c>
      <c r="G13" s="2" t="s">
        <v>2</v>
      </c>
      <c r="H13" s="2" t="s">
        <v>57</v>
      </c>
      <c r="I13" s="1" t="s">
        <v>56</v>
      </c>
      <c r="J13" s="2" t="s">
        <v>2</v>
      </c>
      <c r="K13" s="2" t="s">
        <v>60</v>
      </c>
      <c r="L13" s="1" t="s">
        <v>56</v>
      </c>
      <c r="M13" s="2" t="s">
        <v>2</v>
      </c>
      <c r="N13" s="2" t="s">
        <v>55</v>
      </c>
    </row>
    <row r="14" spans="1:14" x14ac:dyDescent="0.2">
      <c r="A14" s="1" t="s">
        <v>52</v>
      </c>
      <c r="B14" s="1" t="s">
        <v>53</v>
      </c>
      <c r="C14" s="1" t="s">
        <v>56</v>
      </c>
      <c r="D14" s="1" t="s">
        <v>52</v>
      </c>
      <c r="E14" s="1" t="s">
        <v>53</v>
      </c>
      <c r="F14" s="1" t="s">
        <v>56</v>
      </c>
      <c r="G14" s="1" t="s">
        <v>52</v>
      </c>
      <c r="H14" s="1" t="s">
        <v>53</v>
      </c>
      <c r="I14" s="1" t="s">
        <v>56</v>
      </c>
      <c r="J14" s="1" t="s">
        <v>52</v>
      </c>
      <c r="K14" s="1" t="s">
        <v>53</v>
      </c>
      <c r="L14" s="1" t="s">
        <v>56</v>
      </c>
      <c r="M14" s="1" t="s">
        <v>52</v>
      </c>
      <c r="N14" s="1" t="s">
        <v>53</v>
      </c>
    </row>
    <row r="15" spans="1:14" x14ac:dyDescent="0.2">
      <c r="A15" s="1" t="s">
        <v>3</v>
      </c>
      <c r="B15" s="1" t="s">
        <v>57</v>
      </c>
      <c r="C15" s="1" t="s">
        <v>56</v>
      </c>
      <c r="D15" s="1" t="s">
        <v>3</v>
      </c>
      <c r="E15" s="1" t="s">
        <v>61</v>
      </c>
      <c r="F15" s="1" t="s">
        <v>56</v>
      </c>
      <c r="G15" s="1" t="s">
        <v>3</v>
      </c>
      <c r="H15" s="1" t="s">
        <v>59</v>
      </c>
      <c r="I15" s="1" t="s">
        <v>56</v>
      </c>
      <c r="J15" s="1" t="s">
        <v>3</v>
      </c>
      <c r="K15" s="1" t="s">
        <v>62</v>
      </c>
      <c r="L15" s="1" t="s">
        <v>56</v>
      </c>
      <c r="M15" s="1" t="s">
        <v>3</v>
      </c>
      <c r="N15" s="1" t="s">
        <v>62</v>
      </c>
    </row>
    <row r="16" spans="1:14" x14ac:dyDescent="0.2">
      <c r="A16" s="1" t="s">
        <v>52</v>
      </c>
      <c r="B16" s="1" t="s">
        <v>53</v>
      </c>
      <c r="C16" s="1" t="s">
        <v>56</v>
      </c>
      <c r="D16" s="1" t="s">
        <v>52</v>
      </c>
      <c r="E16" s="1" t="s">
        <v>53</v>
      </c>
      <c r="F16" s="1" t="s">
        <v>56</v>
      </c>
      <c r="G16" s="1" t="s">
        <v>52</v>
      </c>
      <c r="H16" s="1" t="s">
        <v>53</v>
      </c>
      <c r="I16" s="1" t="s">
        <v>56</v>
      </c>
      <c r="J16" s="1" t="s">
        <v>52</v>
      </c>
      <c r="K16" s="1" t="s">
        <v>53</v>
      </c>
      <c r="L16" s="1" t="s">
        <v>56</v>
      </c>
      <c r="M16" s="1" t="s">
        <v>52</v>
      </c>
      <c r="N16" s="1" t="s">
        <v>53</v>
      </c>
    </row>
    <row r="17" spans="1:14" x14ac:dyDescent="0.2">
      <c r="A17" s="2" t="s">
        <v>4</v>
      </c>
      <c r="B17" s="1" t="s">
        <v>61</v>
      </c>
      <c r="C17" s="1" t="s">
        <v>56</v>
      </c>
      <c r="D17" s="2" t="s">
        <v>4</v>
      </c>
      <c r="E17" s="1" t="s">
        <v>60</v>
      </c>
      <c r="F17" s="1" t="s">
        <v>56</v>
      </c>
      <c r="G17" s="2" t="s">
        <v>4</v>
      </c>
      <c r="H17" s="2" t="s">
        <v>59</v>
      </c>
      <c r="I17" s="1" t="s">
        <v>56</v>
      </c>
      <c r="J17" s="2" t="s">
        <v>4</v>
      </c>
      <c r="K17" s="2" t="s">
        <v>61</v>
      </c>
      <c r="L17" s="1" t="s">
        <v>56</v>
      </c>
      <c r="M17" s="2" t="s">
        <v>4</v>
      </c>
      <c r="N17" s="2" t="s">
        <v>58</v>
      </c>
    </row>
    <row r="18" spans="1:14" x14ac:dyDescent="0.2">
      <c r="A18" s="1" t="s">
        <v>52</v>
      </c>
      <c r="B18" s="1" t="s">
        <v>53</v>
      </c>
      <c r="C18" s="1" t="s">
        <v>56</v>
      </c>
      <c r="D18" s="1" t="s">
        <v>52</v>
      </c>
      <c r="E18" s="1" t="s">
        <v>53</v>
      </c>
      <c r="F18" s="1" t="s">
        <v>56</v>
      </c>
      <c r="G18" s="1" t="s">
        <v>52</v>
      </c>
      <c r="H18" s="1" t="s">
        <v>53</v>
      </c>
      <c r="I18" s="1" t="s">
        <v>56</v>
      </c>
      <c r="J18" s="1" t="s">
        <v>52</v>
      </c>
      <c r="K18" s="1" t="s">
        <v>53</v>
      </c>
      <c r="L18" s="1" t="s">
        <v>56</v>
      </c>
      <c r="M18" s="1" t="s">
        <v>52</v>
      </c>
      <c r="N18" s="1" t="s">
        <v>53</v>
      </c>
    </row>
    <row r="19" spans="1:14" x14ac:dyDescent="0.2">
      <c r="A19" s="2" t="s">
        <v>5</v>
      </c>
      <c r="B19" s="1" t="s">
        <v>63</v>
      </c>
      <c r="C19" s="1" t="s">
        <v>56</v>
      </c>
      <c r="D19" s="2" t="s">
        <v>5</v>
      </c>
      <c r="E19" s="1" t="s">
        <v>64</v>
      </c>
      <c r="F19" s="1" t="s">
        <v>56</v>
      </c>
      <c r="G19" s="2" t="s">
        <v>5</v>
      </c>
      <c r="H19" s="2" t="s">
        <v>65</v>
      </c>
      <c r="I19" s="1" t="s">
        <v>56</v>
      </c>
      <c r="J19" s="2" t="s">
        <v>5</v>
      </c>
      <c r="K19" s="2" t="s">
        <v>61</v>
      </c>
      <c r="L19" s="1" t="s">
        <v>56</v>
      </c>
      <c r="M19" s="2" t="s">
        <v>5</v>
      </c>
      <c r="N19" s="2" t="s">
        <v>61</v>
      </c>
    </row>
    <row r="20" spans="1:14" x14ac:dyDescent="0.2">
      <c r="A20" s="1" t="s">
        <v>52</v>
      </c>
      <c r="B20" s="1" t="s">
        <v>53</v>
      </c>
      <c r="C20" s="1" t="s">
        <v>56</v>
      </c>
      <c r="D20" s="1" t="s">
        <v>52</v>
      </c>
      <c r="E20" s="1" t="s">
        <v>53</v>
      </c>
      <c r="F20" s="1" t="s">
        <v>56</v>
      </c>
      <c r="G20" s="1" t="s">
        <v>52</v>
      </c>
      <c r="H20" s="1" t="s">
        <v>53</v>
      </c>
      <c r="I20" s="1" t="s">
        <v>56</v>
      </c>
      <c r="J20" s="1" t="s">
        <v>52</v>
      </c>
      <c r="K20" s="1" t="s">
        <v>53</v>
      </c>
      <c r="L20" s="1" t="s">
        <v>56</v>
      </c>
      <c r="M20" s="1" t="s">
        <v>52</v>
      </c>
      <c r="N20" s="1" t="s">
        <v>53</v>
      </c>
    </row>
    <row r="21" spans="1:14" x14ac:dyDescent="0.2">
      <c r="A21" s="2" t="s">
        <v>6</v>
      </c>
      <c r="B21" s="1" t="s">
        <v>64</v>
      </c>
      <c r="C21" s="1" t="s">
        <v>56</v>
      </c>
      <c r="D21" s="2" t="s">
        <v>6</v>
      </c>
      <c r="E21" s="1" t="s">
        <v>66</v>
      </c>
      <c r="F21" s="1" t="s">
        <v>56</v>
      </c>
      <c r="G21" s="2" t="s">
        <v>6</v>
      </c>
      <c r="H21" s="2" t="s">
        <v>65</v>
      </c>
      <c r="I21" s="1" t="s">
        <v>56</v>
      </c>
      <c r="J21" s="2" t="s">
        <v>6</v>
      </c>
      <c r="K21" s="2" t="s">
        <v>61</v>
      </c>
      <c r="L21" s="1" t="s">
        <v>56</v>
      </c>
      <c r="M21" s="2" t="s">
        <v>6</v>
      </c>
      <c r="N21" s="2" t="s">
        <v>62</v>
      </c>
    </row>
    <row r="22" spans="1:14" x14ac:dyDescent="0.2">
      <c r="A22" s="1" t="s">
        <v>52</v>
      </c>
      <c r="B22" s="1" t="s">
        <v>53</v>
      </c>
      <c r="C22" s="1" t="s">
        <v>56</v>
      </c>
      <c r="D22" s="1" t="s">
        <v>52</v>
      </c>
      <c r="E22" s="1" t="s">
        <v>53</v>
      </c>
      <c r="F22" s="1" t="s">
        <v>56</v>
      </c>
      <c r="G22" s="1" t="s">
        <v>52</v>
      </c>
      <c r="H22" s="1" t="s">
        <v>53</v>
      </c>
      <c r="I22" s="1" t="s">
        <v>56</v>
      </c>
      <c r="J22" s="1" t="s">
        <v>52</v>
      </c>
      <c r="K22" s="1" t="s">
        <v>53</v>
      </c>
      <c r="L22" s="1" t="s">
        <v>56</v>
      </c>
      <c r="M22" s="1" t="s">
        <v>52</v>
      </c>
      <c r="N22" s="1" t="s">
        <v>53</v>
      </c>
    </row>
    <row r="23" spans="1:14" x14ac:dyDescent="0.2">
      <c r="A23" s="2" t="s">
        <v>7</v>
      </c>
      <c r="B23" s="1" t="s">
        <v>61</v>
      </c>
      <c r="C23" s="1" t="s">
        <v>56</v>
      </c>
      <c r="D23" s="2" t="s">
        <v>7</v>
      </c>
      <c r="E23" s="1" t="s">
        <v>67</v>
      </c>
      <c r="F23" s="1" t="s">
        <v>56</v>
      </c>
      <c r="G23" s="2" t="s">
        <v>7</v>
      </c>
      <c r="H23" s="2" t="s">
        <v>64</v>
      </c>
      <c r="I23" s="1" t="s">
        <v>56</v>
      </c>
      <c r="J23" s="2" t="s">
        <v>7</v>
      </c>
      <c r="K23" s="2" t="s">
        <v>65</v>
      </c>
      <c r="L23" s="1" t="s">
        <v>56</v>
      </c>
      <c r="M23" s="2" t="s">
        <v>7</v>
      </c>
      <c r="N23" s="2" t="s">
        <v>63</v>
      </c>
    </row>
    <row r="24" spans="1:14" x14ac:dyDescent="0.2">
      <c r="A24" s="1" t="s">
        <v>52</v>
      </c>
      <c r="B24" s="1" t="s">
        <v>53</v>
      </c>
      <c r="C24" s="1" t="s">
        <v>56</v>
      </c>
      <c r="D24" s="1" t="s">
        <v>52</v>
      </c>
      <c r="E24" s="1" t="s">
        <v>53</v>
      </c>
      <c r="F24" s="1" t="s">
        <v>56</v>
      </c>
      <c r="G24" s="1" t="s">
        <v>52</v>
      </c>
      <c r="H24" s="1" t="s">
        <v>53</v>
      </c>
      <c r="I24" s="1" t="s">
        <v>56</v>
      </c>
      <c r="J24" s="1" t="s">
        <v>52</v>
      </c>
      <c r="K24" s="1" t="s">
        <v>53</v>
      </c>
      <c r="L24" s="1" t="s">
        <v>56</v>
      </c>
      <c r="M24" s="1" t="s">
        <v>52</v>
      </c>
      <c r="N24" s="1" t="s">
        <v>53</v>
      </c>
    </row>
    <row r="25" spans="1:14" x14ac:dyDescent="0.2">
      <c r="A25" s="2" t="s">
        <v>8</v>
      </c>
      <c r="B25" s="1" t="s">
        <v>65</v>
      </c>
      <c r="C25" s="1" t="s">
        <v>56</v>
      </c>
      <c r="D25" s="2" t="s">
        <v>8</v>
      </c>
      <c r="E25" s="1" t="s">
        <v>63</v>
      </c>
      <c r="F25" s="1" t="s">
        <v>56</v>
      </c>
      <c r="G25" s="2" t="s">
        <v>8</v>
      </c>
      <c r="H25" s="2" t="s">
        <v>63</v>
      </c>
      <c r="I25" s="1" t="s">
        <v>56</v>
      </c>
      <c r="J25" s="2" t="s">
        <v>8</v>
      </c>
      <c r="K25" s="2" t="s">
        <v>62</v>
      </c>
      <c r="L25" s="1" t="s">
        <v>56</v>
      </c>
      <c r="M25" s="2" t="s">
        <v>8</v>
      </c>
      <c r="N25" s="2" t="s">
        <v>61</v>
      </c>
    </row>
    <row r="26" spans="1:14" x14ac:dyDescent="0.2">
      <c r="A26" s="1" t="s">
        <v>52</v>
      </c>
      <c r="B26" s="1" t="s">
        <v>53</v>
      </c>
      <c r="C26" s="1" t="s">
        <v>56</v>
      </c>
      <c r="D26" s="1" t="s">
        <v>52</v>
      </c>
      <c r="E26" s="1" t="s">
        <v>53</v>
      </c>
      <c r="F26" s="1" t="s">
        <v>56</v>
      </c>
      <c r="G26" s="1" t="s">
        <v>52</v>
      </c>
      <c r="H26" s="1" t="s">
        <v>53</v>
      </c>
      <c r="I26" s="1" t="s">
        <v>56</v>
      </c>
      <c r="J26" s="1" t="s">
        <v>52</v>
      </c>
      <c r="K26" s="1" t="s">
        <v>53</v>
      </c>
      <c r="L26" s="1" t="s">
        <v>56</v>
      </c>
      <c r="M26" s="1" t="s">
        <v>52</v>
      </c>
      <c r="N26" s="1" t="s">
        <v>53</v>
      </c>
    </row>
    <row r="27" spans="1:14" x14ac:dyDescent="0.2">
      <c r="A27" s="2" t="s">
        <v>9</v>
      </c>
      <c r="B27" s="1" t="s">
        <v>63</v>
      </c>
      <c r="C27" s="1" t="s">
        <v>56</v>
      </c>
      <c r="D27" s="2" t="s">
        <v>9</v>
      </c>
      <c r="E27" s="1" t="s">
        <v>63</v>
      </c>
      <c r="F27" s="1" t="s">
        <v>56</v>
      </c>
      <c r="G27" s="2" t="s">
        <v>9</v>
      </c>
      <c r="H27" s="2" t="s">
        <v>64</v>
      </c>
      <c r="I27" s="1" t="s">
        <v>56</v>
      </c>
      <c r="J27" s="2" t="s">
        <v>9</v>
      </c>
      <c r="K27" s="2" t="s">
        <v>57</v>
      </c>
      <c r="L27" s="1" t="s">
        <v>56</v>
      </c>
      <c r="M27" s="2" t="s">
        <v>9</v>
      </c>
      <c r="N27" s="2" t="s">
        <v>61</v>
      </c>
    </row>
    <row r="28" spans="1:14" x14ac:dyDescent="0.2">
      <c r="A28" s="1" t="s">
        <v>52</v>
      </c>
      <c r="B28" s="1" t="s">
        <v>53</v>
      </c>
      <c r="C28" s="1" t="s">
        <v>56</v>
      </c>
      <c r="D28" s="1" t="s">
        <v>52</v>
      </c>
      <c r="E28" s="1" t="s">
        <v>53</v>
      </c>
      <c r="F28" s="1" t="s">
        <v>56</v>
      </c>
      <c r="G28" s="1" t="s">
        <v>52</v>
      </c>
      <c r="H28" s="1" t="s">
        <v>53</v>
      </c>
      <c r="I28" s="1" t="s">
        <v>56</v>
      </c>
      <c r="J28" s="1" t="s">
        <v>52</v>
      </c>
      <c r="K28" s="1" t="s">
        <v>53</v>
      </c>
      <c r="L28" s="1" t="s">
        <v>56</v>
      </c>
      <c r="M28" s="1" t="s">
        <v>52</v>
      </c>
      <c r="N28" s="1" t="s">
        <v>53</v>
      </c>
    </row>
    <row r="29" spans="1:14" x14ac:dyDescent="0.2">
      <c r="A29" s="2" t="s">
        <v>10</v>
      </c>
      <c r="B29" s="1" t="s">
        <v>63</v>
      </c>
      <c r="C29" s="1" t="s">
        <v>56</v>
      </c>
      <c r="D29" s="2" t="s">
        <v>10</v>
      </c>
      <c r="E29" s="1" t="s">
        <v>63</v>
      </c>
      <c r="F29" s="1" t="s">
        <v>56</v>
      </c>
      <c r="G29" s="2" t="s">
        <v>10</v>
      </c>
      <c r="H29" s="2" t="s">
        <v>64</v>
      </c>
      <c r="I29" s="1" t="s">
        <v>56</v>
      </c>
      <c r="J29" s="2" t="s">
        <v>10</v>
      </c>
      <c r="K29" s="2" t="s">
        <v>57</v>
      </c>
      <c r="L29" s="1" t="s">
        <v>56</v>
      </c>
      <c r="M29" s="2" t="s">
        <v>10</v>
      </c>
      <c r="N29" s="2" t="s">
        <v>62</v>
      </c>
    </row>
    <row r="30" spans="1:14" x14ac:dyDescent="0.2">
      <c r="A30" s="1" t="s">
        <v>52</v>
      </c>
      <c r="B30" s="1" t="s">
        <v>53</v>
      </c>
      <c r="C30" s="1" t="s">
        <v>56</v>
      </c>
      <c r="D30" s="1" t="s">
        <v>52</v>
      </c>
      <c r="E30" s="1" t="s">
        <v>53</v>
      </c>
      <c r="F30" s="1" t="s">
        <v>56</v>
      </c>
      <c r="G30" s="1" t="s">
        <v>52</v>
      </c>
      <c r="H30" s="1" t="s">
        <v>53</v>
      </c>
      <c r="I30" s="1" t="s">
        <v>56</v>
      </c>
      <c r="J30" s="1" t="s">
        <v>52</v>
      </c>
      <c r="K30" s="1" t="s">
        <v>53</v>
      </c>
      <c r="L30" s="1" t="s">
        <v>56</v>
      </c>
      <c r="M30" s="1" t="s">
        <v>52</v>
      </c>
      <c r="N30" s="1" t="s">
        <v>53</v>
      </c>
    </row>
    <row r="31" spans="1:14" x14ac:dyDescent="0.2">
      <c r="A31" s="2" t="s">
        <v>11</v>
      </c>
      <c r="B31" s="1" t="s">
        <v>58</v>
      </c>
      <c r="C31" s="1" t="s">
        <v>56</v>
      </c>
      <c r="D31" s="2" t="s">
        <v>11</v>
      </c>
      <c r="E31" s="1" t="s">
        <v>58</v>
      </c>
      <c r="F31" s="1" t="s">
        <v>56</v>
      </c>
      <c r="G31" s="2" t="s">
        <v>11</v>
      </c>
      <c r="H31" s="2" t="s">
        <v>68</v>
      </c>
      <c r="I31" s="1" t="s">
        <v>56</v>
      </c>
      <c r="J31" s="2" t="s">
        <v>11</v>
      </c>
      <c r="K31" s="2" t="s">
        <v>61</v>
      </c>
      <c r="L31" s="1" t="s">
        <v>56</v>
      </c>
      <c r="M31" s="2" t="s">
        <v>11</v>
      </c>
      <c r="N31" s="2" t="s">
        <v>57</v>
      </c>
    </row>
    <row r="32" spans="1:14" x14ac:dyDescent="0.2">
      <c r="A32" s="1" t="s">
        <v>52</v>
      </c>
      <c r="B32" s="1" t="s">
        <v>53</v>
      </c>
      <c r="C32" s="1" t="s">
        <v>56</v>
      </c>
      <c r="D32" s="1" t="s">
        <v>52</v>
      </c>
      <c r="E32" s="1" t="s">
        <v>53</v>
      </c>
      <c r="F32" s="1" t="s">
        <v>56</v>
      </c>
      <c r="G32" s="1" t="s">
        <v>52</v>
      </c>
      <c r="H32" s="1" t="s">
        <v>53</v>
      </c>
      <c r="I32" s="1" t="s">
        <v>56</v>
      </c>
      <c r="J32" s="1" t="s">
        <v>52</v>
      </c>
      <c r="K32" s="1" t="s">
        <v>53</v>
      </c>
      <c r="L32" s="1" t="s">
        <v>56</v>
      </c>
      <c r="M32" s="1" t="s">
        <v>52</v>
      </c>
      <c r="N32" s="1" t="s">
        <v>53</v>
      </c>
    </row>
    <row r="33" spans="1:14" x14ac:dyDescent="0.2">
      <c r="A33" s="2" t="s">
        <v>12</v>
      </c>
      <c r="B33" s="1" t="s">
        <v>58</v>
      </c>
      <c r="C33" s="1" t="s">
        <v>56</v>
      </c>
      <c r="D33" s="2" t="s">
        <v>12</v>
      </c>
      <c r="E33" s="1" t="s">
        <v>58</v>
      </c>
      <c r="F33" s="1" t="s">
        <v>56</v>
      </c>
      <c r="G33" s="2" t="s">
        <v>12</v>
      </c>
      <c r="H33" s="2" t="s">
        <v>55</v>
      </c>
      <c r="I33" s="1" t="s">
        <v>56</v>
      </c>
      <c r="J33" s="2" t="s">
        <v>12</v>
      </c>
      <c r="K33" s="2" t="s">
        <v>61</v>
      </c>
      <c r="L33" s="1" t="s">
        <v>56</v>
      </c>
      <c r="M33" s="2" t="s">
        <v>12</v>
      </c>
      <c r="N33" s="2" t="s">
        <v>57</v>
      </c>
    </row>
    <row r="34" spans="1:14" x14ac:dyDescent="0.2">
      <c r="A34" s="1" t="s">
        <v>52</v>
      </c>
      <c r="B34" s="1" t="s">
        <v>53</v>
      </c>
      <c r="C34" s="1" t="s">
        <v>56</v>
      </c>
      <c r="D34" s="1" t="s">
        <v>52</v>
      </c>
      <c r="E34" s="1" t="s">
        <v>53</v>
      </c>
      <c r="F34" s="1" t="s">
        <v>56</v>
      </c>
      <c r="G34" s="1" t="s">
        <v>52</v>
      </c>
      <c r="H34" s="1" t="s">
        <v>53</v>
      </c>
      <c r="I34" s="1" t="s">
        <v>56</v>
      </c>
      <c r="J34" s="1" t="s">
        <v>52</v>
      </c>
      <c r="K34" s="1" t="s">
        <v>53</v>
      </c>
      <c r="L34" s="1" t="s">
        <v>56</v>
      </c>
      <c r="M34" s="1" t="s">
        <v>52</v>
      </c>
      <c r="N34" s="1" t="s">
        <v>53</v>
      </c>
    </row>
    <row r="35" spans="1:14" x14ac:dyDescent="0.2">
      <c r="A35" s="2" t="s">
        <v>13</v>
      </c>
      <c r="B35" s="1" t="s">
        <v>59</v>
      </c>
      <c r="C35" s="1" t="s">
        <v>56</v>
      </c>
      <c r="D35" s="2" t="s">
        <v>13</v>
      </c>
      <c r="E35" s="1" t="s">
        <v>62</v>
      </c>
      <c r="F35" s="1" t="s">
        <v>56</v>
      </c>
      <c r="G35" s="2" t="s">
        <v>13</v>
      </c>
      <c r="H35" s="2" t="s">
        <v>57</v>
      </c>
      <c r="I35" s="1" t="s">
        <v>56</v>
      </c>
      <c r="J35" s="2" t="s">
        <v>13</v>
      </c>
      <c r="K35" s="2" t="s">
        <v>57</v>
      </c>
      <c r="L35" s="1" t="s">
        <v>56</v>
      </c>
      <c r="M35" s="2" t="s">
        <v>13</v>
      </c>
      <c r="N35" s="1" t="s">
        <v>57</v>
      </c>
    </row>
    <row r="36" spans="1:14" x14ac:dyDescent="0.2">
      <c r="A36" s="1" t="s">
        <v>52</v>
      </c>
      <c r="B36" s="1" t="s">
        <v>53</v>
      </c>
      <c r="C36" s="1" t="s">
        <v>56</v>
      </c>
      <c r="D36" s="1" t="s">
        <v>52</v>
      </c>
      <c r="E36" s="1" t="s">
        <v>53</v>
      </c>
      <c r="F36" s="1" t="s">
        <v>56</v>
      </c>
      <c r="G36" s="1" t="s">
        <v>52</v>
      </c>
      <c r="H36" s="1" t="s">
        <v>53</v>
      </c>
      <c r="I36" s="1" t="s">
        <v>56</v>
      </c>
      <c r="J36" s="1" t="s">
        <v>52</v>
      </c>
      <c r="K36" s="1" t="s">
        <v>53</v>
      </c>
      <c r="L36" s="1" t="s">
        <v>56</v>
      </c>
      <c r="M36" s="1" t="s">
        <v>52</v>
      </c>
      <c r="N36" s="1" t="s">
        <v>53</v>
      </c>
    </row>
    <row r="37" spans="1:14" x14ac:dyDescent="0.2">
      <c r="A37" s="2" t="s">
        <v>14</v>
      </c>
      <c r="B37" s="1" t="s">
        <v>57</v>
      </c>
      <c r="C37" s="1" t="s">
        <v>56</v>
      </c>
      <c r="D37" s="2" t="s">
        <v>14</v>
      </c>
      <c r="E37" s="1" t="s">
        <v>59</v>
      </c>
      <c r="F37" s="1" t="s">
        <v>56</v>
      </c>
      <c r="G37" s="2" t="s">
        <v>14</v>
      </c>
      <c r="H37" s="2" t="s">
        <v>60</v>
      </c>
      <c r="I37" s="1" t="s">
        <v>56</v>
      </c>
      <c r="J37" s="2" t="s">
        <v>14</v>
      </c>
      <c r="K37" s="2" t="s">
        <v>61</v>
      </c>
      <c r="L37" s="1" t="s">
        <v>56</v>
      </c>
      <c r="M37" s="2" t="s">
        <v>14</v>
      </c>
      <c r="N37" s="1" t="s">
        <v>58</v>
      </c>
    </row>
    <row r="38" spans="1:14" x14ac:dyDescent="0.2">
      <c r="A38" s="1" t="s">
        <v>52</v>
      </c>
      <c r="B38" s="1" t="s">
        <v>53</v>
      </c>
      <c r="C38" s="1" t="s">
        <v>56</v>
      </c>
      <c r="D38" s="1" t="s">
        <v>52</v>
      </c>
      <c r="E38" s="1" t="s">
        <v>53</v>
      </c>
      <c r="F38" s="1" t="s">
        <v>56</v>
      </c>
      <c r="G38" s="1" t="s">
        <v>52</v>
      </c>
      <c r="H38" s="1" t="s">
        <v>53</v>
      </c>
      <c r="I38" s="1" t="s">
        <v>56</v>
      </c>
      <c r="J38" s="1" t="s">
        <v>52</v>
      </c>
      <c r="K38" s="1" t="s">
        <v>53</v>
      </c>
      <c r="L38" s="1" t="s">
        <v>56</v>
      </c>
      <c r="M38" s="1" t="s">
        <v>52</v>
      </c>
      <c r="N38" s="1" t="s">
        <v>53</v>
      </c>
    </row>
    <row r="39" spans="1:14" x14ac:dyDescent="0.2">
      <c r="A39" s="2" t="s">
        <v>15</v>
      </c>
      <c r="B39" s="1" t="s">
        <v>59</v>
      </c>
      <c r="C39" s="1" t="s">
        <v>56</v>
      </c>
      <c r="D39" s="2" t="s">
        <v>15</v>
      </c>
      <c r="E39" s="1" t="s">
        <v>62</v>
      </c>
      <c r="F39" s="1" t="s">
        <v>56</v>
      </c>
      <c r="G39" s="2" t="s">
        <v>15</v>
      </c>
      <c r="H39" s="2" t="s">
        <v>58</v>
      </c>
      <c r="I39" s="1" t="s">
        <v>56</v>
      </c>
      <c r="J39" s="2" t="s">
        <v>15</v>
      </c>
      <c r="K39" s="1" t="s">
        <v>61</v>
      </c>
      <c r="L39" s="1" t="s">
        <v>56</v>
      </c>
      <c r="M39" s="2" t="s">
        <v>15</v>
      </c>
      <c r="N39" s="1" t="s">
        <v>57</v>
      </c>
    </row>
    <row r="40" spans="1:14" x14ac:dyDescent="0.2">
      <c r="A40" s="1" t="s">
        <v>52</v>
      </c>
      <c r="B40" s="1" t="s">
        <v>53</v>
      </c>
      <c r="C40" s="1" t="s">
        <v>56</v>
      </c>
      <c r="D40" s="1" t="s">
        <v>52</v>
      </c>
      <c r="E40" s="1" t="s">
        <v>53</v>
      </c>
      <c r="F40" s="1" t="s">
        <v>56</v>
      </c>
      <c r="G40" s="1" t="s">
        <v>52</v>
      </c>
      <c r="H40" s="1" t="s">
        <v>53</v>
      </c>
      <c r="I40" s="1" t="s">
        <v>56</v>
      </c>
      <c r="J40" s="1" t="s">
        <v>52</v>
      </c>
      <c r="K40" s="1" t="s">
        <v>53</v>
      </c>
      <c r="L40" s="1" t="s">
        <v>56</v>
      </c>
      <c r="M40" s="1" t="s">
        <v>52</v>
      </c>
      <c r="N40" s="1" t="s">
        <v>53</v>
      </c>
    </row>
    <row r="41" spans="1:14" x14ac:dyDescent="0.2">
      <c r="A41" s="2" t="s">
        <v>16</v>
      </c>
      <c r="B41" s="1" t="s">
        <v>61</v>
      </c>
      <c r="C41" s="1" t="s">
        <v>56</v>
      </c>
      <c r="D41" s="2" t="s">
        <v>16</v>
      </c>
      <c r="E41" s="1" t="s">
        <v>61</v>
      </c>
      <c r="F41" s="1" t="s">
        <v>56</v>
      </c>
      <c r="G41" s="2" t="s">
        <v>16</v>
      </c>
      <c r="H41" s="2" t="s">
        <v>62</v>
      </c>
      <c r="I41" s="1" t="s">
        <v>56</v>
      </c>
      <c r="J41" s="2" t="s">
        <v>16</v>
      </c>
      <c r="K41" s="1" t="s">
        <v>57</v>
      </c>
      <c r="L41" s="1" t="s">
        <v>56</v>
      </c>
      <c r="M41" s="2" t="s">
        <v>16</v>
      </c>
      <c r="N41" s="1" t="s">
        <v>57</v>
      </c>
    </row>
    <row r="42" spans="1:14" x14ac:dyDescent="0.2">
      <c r="A42" s="1" t="s">
        <v>52</v>
      </c>
      <c r="B42" s="1" t="s">
        <v>53</v>
      </c>
      <c r="C42" s="1" t="s">
        <v>56</v>
      </c>
      <c r="D42" s="1" t="s">
        <v>52</v>
      </c>
      <c r="E42" s="1" t="s">
        <v>53</v>
      </c>
      <c r="F42" s="1" t="s">
        <v>56</v>
      </c>
      <c r="G42" s="1" t="s">
        <v>52</v>
      </c>
      <c r="H42" s="1" t="s">
        <v>53</v>
      </c>
      <c r="I42" s="1" t="s">
        <v>56</v>
      </c>
      <c r="J42" s="1" t="s">
        <v>52</v>
      </c>
      <c r="K42" s="1" t="s">
        <v>53</v>
      </c>
      <c r="L42" s="1" t="s">
        <v>56</v>
      </c>
      <c r="M42" s="1" t="s">
        <v>52</v>
      </c>
      <c r="N42" s="1" t="s">
        <v>53</v>
      </c>
    </row>
    <row r="43" spans="1:14" x14ac:dyDescent="0.2">
      <c r="A43" s="2" t="s">
        <v>17</v>
      </c>
      <c r="B43" s="1" t="s">
        <v>62</v>
      </c>
      <c r="C43" s="1" t="s">
        <v>56</v>
      </c>
      <c r="D43" s="2" t="s">
        <v>17</v>
      </c>
      <c r="E43" s="1" t="s">
        <v>59</v>
      </c>
      <c r="F43" s="1" t="s">
        <v>56</v>
      </c>
      <c r="G43" s="2" t="s">
        <v>17</v>
      </c>
      <c r="H43" s="2" t="s">
        <v>61</v>
      </c>
      <c r="I43" s="1" t="s">
        <v>56</v>
      </c>
      <c r="J43" s="2" t="s">
        <v>17</v>
      </c>
      <c r="K43" s="1" t="s">
        <v>61</v>
      </c>
      <c r="L43" s="1" t="s">
        <v>56</v>
      </c>
      <c r="M43" s="2" t="s">
        <v>17</v>
      </c>
      <c r="N43" s="1" t="s">
        <v>57</v>
      </c>
    </row>
    <row r="44" spans="1:14" x14ac:dyDescent="0.2">
      <c r="A44" s="1" t="s">
        <v>52</v>
      </c>
      <c r="B44" s="1" t="s">
        <v>53</v>
      </c>
      <c r="C44" s="1" t="s">
        <v>56</v>
      </c>
      <c r="D44" s="1" t="s">
        <v>52</v>
      </c>
      <c r="E44" s="1" t="s">
        <v>53</v>
      </c>
      <c r="F44" s="1" t="s">
        <v>56</v>
      </c>
      <c r="G44" s="1" t="s">
        <v>52</v>
      </c>
      <c r="H44" s="1" t="s">
        <v>53</v>
      </c>
      <c r="I44" s="1" t="s">
        <v>56</v>
      </c>
      <c r="J44" s="1" t="s">
        <v>52</v>
      </c>
      <c r="K44" s="1" t="s">
        <v>53</v>
      </c>
      <c r="L44" s="1" t="s">
        <v>56</v>
      </c>
      <c r="M44" s="1" t="s">
        <v>52</v>
      </c>
      <c r="N44" s="1" t="s">
        <v>53</v>
      </c>
    </row>
    <row r="45" spans="1:14" x14ac:dyDescent="0.2">
      <c r="A45" s="2" t="s">
        <v>18</v>
      </c>
      <c r="B45" s="1" t="s">
        <v>58</v>
      </c>
      <c r="C45" s="1" t="s">
        <v>56</v>
      </c>
      <c r="D45" s="2" t="s">
        <v>18</v>
      </c>
      <c r="E45" s="1" t="s">
        <v>65</v>
      </c>
      <c r="F45" s="1" t="s">
        <v>56</v>
      </c>
      <c r="G45" s="2" t="s">
        <v>18</v>
      </c>
      <c r="H45" s="2" t="s">
        <v>62</v>
      </c>
      <c r="I45" s="1" t="s">
        <v>56</v>
      </c>
      <c r="J45" s="2" t="s">
        <v>18</v>
      </c>
      <c r="K45" s="1" t="s">
        <v>61</v>
      </c>
      <c r="L45" s="1" t="s">
        <v>56</v>
      </c>
      <c r="M45" s="2" t="s">
        <v>18</v>
      </c>
      <c r="N45" s="1" t="s">
        <v>57</v>
      </c>
    </row>
    <row r="46" spans="1:14" x14ac:dyDescent="0.2">
      <c r="A46" s="1" t="s">
        <v>52</v>
      </c>
      <c r="B46" s="1" t="s">
        <v>53</v>
      </c>
      <c r="C46" s="1" t="s">
        <v>56</v>
      </c>
      <c r="D46" s="1" t="s">
        <v>52</v>
      </c>
      <c r="E46" s="1" t="s">
        <v>53</v>
      </c>
      <c r="F46" s="1" t="s">
        <v>56</v>
      </c>
      <c r="G46" s="1" t="s">
        <v>52</v>
      </c>
      <c r="H46" s="1" t="s">
        <v>53</v>
      </c>
      <c r="I46" s="1" t="s">
        <v>56</v>
      </c>
      <c r="J46" s="1" t="s">
        <v>52</v>
      </c>
      <c r="K46" s="1" t="s">
        <v>53</v>
      </c>
      <c r="L46" s="1" t="s">
        <v>56</v>
      </c>
      <c r="M46" s="1" t="s">
        <v>52</v>
      </c>
      <c r="N46" s="1" t="s">
        <v>53</v>
      </c>
    </row>
    <row r="47" spans="1:14" x14ac:dyDescent="0.2">
      <c r="A47" s="2" t="s">
        <v>19</v>
      </c>
      <c r="B47" s="1" t="s">
        <v>64</v>
      </c>
      <c r="C47" s="1" t="s">
        <v>56</v>
      </c>
      <c r="D47" s="2" t="s">
        <v>19</v>
      </c>
      <c r="E47" s="1" t="s">
        <v>65</v>
      </c>
      <c r="F47" s="1" t="s">
        <v>56</v>
      </c>
      <c r="G47" s="2" t="s">
        <v>19</v>
      </c>
      <c r="H47" s="2" t="s">
        <v>67</v>
      </c>
      <c r="I47" s="1" t="s">
        <v>56</v>
      </c>
      <c r="J47" s="2" t="s">
        <v>19</v>
      </c>
      <c r="K47" s="1" t="s">
        <v>61</v>
      </c>
      <c r="L47" s="1" t="s">
        <v>56</v>
      </c>
      <c r="M47" s="2" t="s">
        <v>19</v>
      </c>
      <c r="N47" s="1" t="s">
        <v>63</v>
      </c>
    </row>
    <row r="48" spans="1:14" x14ac:dyDescent="0.2">
      <c r="A48" s="1" t="s">
        <v>52</v>
      </c>
      <c r="B48" s="1" t="s">
        <v>53</v>
      </c>
      <c r="C48" s="1" t="s">
        <v>56</v>
      </c>
      <c r="D48" s="1" t="s">
        <v>52</v>
      </c>
      <c r="E48" s="1" t="s">
        <v>53</v>
      </c>
      <c r="F48" s="1" t="s">
        <v>56</v>
      </c>
      <c r="G48" s="1" t="s">
        <v>52</v>
      </c>
      <c r="H48" s="1" t="s">
        <v>53</v>
      </c>
      <c r="I48" s="1" t="s">
        <v>56</v>
      </c>
      <c r="J48" s="1" t="s">
        <v>52</v>
      </c>
      <c r="K48" s="1" t="s">
        <v>53</v>
      </c>
      <c r="L48" s="1" t="s">
        <v>56</v>
      </c>
      <c r="M48" s="1" t="s">
        <v>52</v>
      </c>
      <c r="N48" s="1" t="s">
        <v>53</v>
      </c>
    </row>
    <row r="49" spans="1:14" x14ac:dyDescent="0.2">
      <c r="A49" s="2" t="s">
        <v>20</v>
      </c>
      <c r="B49" s="1" t="s">
        <v>64</v>
      </c>
      <c r="C49" s="1" t="s">
        <v>56</v>
      </c>
      <c r="D49" s="2" t="s">
        <v>20</v>
      </c>
      <c r="E49" s="1" t="s">
        <v>63</v>
      </c>
      <c r="F49" s="1" t="s">
        <v>56</v>
      </c>
      <c r="G49" s="2" t="s">
        <v>20</v>
      </c>
      <c r="H49" s="2" t="s">
        <v>65</v>
      </c>
      <c r="I49" s="1" t="s">
        <v>56</v>
      </c>
      <c r="J49" s="2" t="s">
        <v>20</v>
      </c>
      <c r="K49" s="1" t="s">
        <v>62</v>
      </c>
      <c r="L49" s="1" t="s">
        <v>56</v>
      </c>
      <c r="M49" s="2" t="s">
        <v>20</v>
      </c>
      <c r="N49" s="1" t="s">
        <v>62</v>
      </c>
    </row>
    <row r="50" spans="1:14" x14ac:dyDescent="0.2">
      <c r="A50" s="1" t="s">
        <v>52</v>
      </c>
      <c r="B50" s="1" t="s">
        <v>53</v>
      </c>
      <c r="C50" s="1" t="s">
        <v>56</v>
      </c>
      <c r="D50" s="1" t="s">
        <v>52</v>
      </c>
      <c r="E50" s="1" t="s">
        <v>53</v>
      </c>
      <c r="F50" s="1" t="s">
        <v>56</v>
      </c>
      <c r="G50" s="1" t="s">
        <v>52</v>
      </c>
      <c r="H50" s="1" t="s">
        <v>53</v>
      </c>
      <c r="I50" s="1" t="s">
        <v>56</v>
      </c>
      <c r="J50" s="1" t="s">
        <v>52</v>
      </c>
      <c r="K50" s="1" t="s">
        <v>53</v>
      </c>
      <c r="L50" s="1" t="s">
        <v>56</v>
      </c>
      <c r="M50" s="1" t="s">
        <v>52</v>
      </c>
      <c r="N50" s="1" t="s">
        <v>53</v>
      </c>
    </row>
    <row r="51" spans="1:14" x14ac:dyDescent="0.2">
      <c r="A51" s="2" t="s">
        <v>21</v>
      </c>
      <c r="B51" s="1" t="s">
        <v>58</v>
      </c>
      <c r="C51" s="1" t="s">
        <v>56</v>
      </c>
      <c r="D51" s="2" t="s">
        <v>21</v>
      </c>
      <c r="E51" s="1" t="s">
        <v>57</v>
      </c>
      <c r="F51" s="1" t="s">
        <v>56</v>
      </c>
      <c r="G51" s="2" t="s">
        <v>21</v>
      </c>
      <c r="H51" s="2" t="s">
        <v>61</v>
      </c>
      <c r="I51" s="1" t="s">
        <v>56</v>
      </c>
      <c r="J51" s="2" t="s">
        <v>21</v>
      </c>
      <c r="K51" s="1" t="s">
        <v>59</v>
      </c>
      <c r="L51" s="1" t="s">
        <v>56</v>
      </c>
      <c r="M51" s="2" t="s">
        <v>21</v>
      </c>
      <c r="N51" s="1" t="s">
        <v>59</v>
      </c>
    </row>
    <row r="52" spans="1:14" x14ac:dyDescent="0.2">
      <c r="A52" s="1" t="s">
        <v>52</v>
      </c>
      <c r="B52" s="1" t="s">
        <v>53</v>
      </c>
      <c r="C52" s="1" t="s">
        <v>56</v>
      </c>
      <c r="D52" s="1" t="s">
        <v>52</v>
      </c>
      <c r="E52" s="1" t="s">
        <v>53</v>
      </c>
      <c r="F52" s="1" t="s">
        <v>56</v>
      </c>
      <c r="G52" s="1" t="s">
        <v>52</v>
      </c>
      <c r="H52" s="1" t="s">
        <v>53</v>
      </c>
      <c r="I52" s="1" t="s">
        <v>56</v>
      </c>
      <c r="J52" s="1" t="s">
        <v>52</v>
      </c>
      <c r="K52" s="1" t="s">
        <v>53</v>
      </c>
      <c r="L52" s="1" t="s">
        <v>56</v>
      </c>
      <c r="M52" s="1" t="s">
        <v>52</v>
      </c>
      <c r="N52" s="1" t="s">
        <v>53</v>
      </c>
    </row>
    <row r="53" spans="1:14" x14ac:dyDescent="0.2">
      <c r="A53" s="2" t="s">
        <v>22</v>
      </c>
      <c r="B53" s="1" t="s">
        <v>65</v>
      </c>
      <c r="C53" s="1" t="s">
        <v>56</v>
      </c>
      <c r="D53" s="2" t="s">
        <v>22</v>
      </c>
      <c r="E53" s="1" t="s">
        <v>65</v>
      </c>
      <c r="F53" s="1" t="s">
        <v>56</v>
      </c>
      <c r="G53" s="2" t="s">
        <v>22</v>
      </c>
      <c r="H53" s="2" t="s">
        <v>65</v>
      </c>
      <c r="I53" s="1" t="s">
        <v>56</v>
      </c>
      <c r="J53" s="2" t="s">
        <v>22</v>
      </c>
      <c r="K53" s="1" t="s">
        <v>64</v>
      </c>
      <c r="L53" s="1" t="s">
        <v>56</v>
      </c>
      <c r="M53" s="2" t="s">
        <v>22</v>
      </c>
      <c r="N53" s="1" t="s">
        <v>63</v>
      </c>
    </row>
    <row r="54" spans="1:14" x14ac:dyDescent="0.2">
      <c r="A54" s="1" t="s">
        <v>52</v>
      </c>
      <c r="B54" s="1" t="s">
        <v>53</v>
      </c>
      <c r="C54" s="1" t="s">
        <v>56</v>
      </c>
      <c r="D54" s="1" t="s">
        <v>52</v>
      </c>
      <c r="E54" s="1" t="s">
        <v>53</v>
      </c>
      <c r="F54" s="1" t="s">
        <v>56</v>
      </c>
      <c r="G54" s="1" t="s">
        <v>52</v>
      </c>
      <c r="H54" s="1" t="s">
        <v>53</v>
      </c>
      <c r="I54" s="1" t="s">
        <v>56</v>
      </c>
      <c r="J54" s="1" t="s">
        <v>52</v>
      </c>
      <c r="K54" s="1" t="s">
        <v>53</v>
      </c>
      <c r="L54" s="1" t="s">
        <v>56</v>
      </c>
      <c r="M54" s="1" t="s">
        <v>52</v>
      </c>
      <c r="N54" s="1" t="s">
        <v>53</v>
      </c>
    </row>
    <row r="55" spans="1:14" x14ac:dyDescent="0.2">
      <c r="A55" s="2" t="s">
        <v>23</v>
      </c>
      <c r="B55" s="1" t="s">
        <v>59</v>
      </c>
      <c r="C55" s="1" t="s">
        <v>56</v>
      </c>
      <c r="D55" s="2" t="s">
        <v>23</v>
      </c>
      <c r="E55" s="1" t="s">
        <v>63</v>
      </c>
      <c r="F55" s="1" t="s">
        <v>56</v>
      </c>
      <c r="G55" s="2" t="s">
        <v>23</v>
      </c>
      <c r="H55" s="2" t="s">
        <v>61</v>
      </c>
      <c r="I55" s="1" t="s">
        <v>56</v>
      </c>
      <c r="J55" s="2" t="s">
        <v>23</v>
      </c>
      <c r="K55" s="1" t="s">
        <v>61</v>
      </c>
      <c r="L55" s="1" t="s">
        <v>56</v>
      </c>
      <c r="M55" s="2" t="s">
        <v>23</v>
      </c>
      <c r="N55" s="1" t="s">
        <v>57</v>
      </c>
    </row>
    <row r="56" spans="1:14" x14ac:dyDescent="0.2">
      <c r="A56" s="1" t="s">
        <v>52</v>
      </c>
      <c r="B56" s="1" t="s">
        <v>53</v>
      </c>
      <c r="C56" s="1" t="s">
        <v>56</v>
      </c>
      <c r="D56" s="1" t="s">
        <v>52</v>
      </c>
      <c r="E56" s="1" t="s">
        <v>53</v>
      </c>
      <c r="F56" s="1" t="s">
        <v>56</v>
      </c>
      <c r="G56" s="1" t="s">
        <v>52</v>
      </c>
      <c r="H56" s="1" t="s">
        <v>53</v>
      </c>
      <c r="I56" s="1" t="s">
        <v>56</v>
      </c>
      <c r="J56" s="1" t="s">
        <v>52</v>
      </c>
      <c r="K56" s="1" t="s">
        <v>53</v>
      </c>
      <c r="L56" s="1" t="s">
        <v>56</v>
      </c>
      <c r="M56" s="1" t="s">
        <v>52</v>
      </c>
      <c r="N56" s="1" t="s">
        <v>53</v>
      </c>
    </row>
    <row r="57" spans="1:14" x14ac:dyDescent="0.2">
      <c r="A57" s="2" t="s">
        <v>24</v>
      </c>
      <c r="B57" s="1" t="s">
        <v>63</v>
      </c>
      <c r="C57" s="1" t="s">
        <v>56</v>
      </c>
      <c r="D57" s="2" t="s">
        <v>24</v>
      </c>
      <c r="E57" s="1" t="s">
        <v>69</v>
      </c>
      <c r="F57" s="1" t="s">
        <v>56</v>
      </c>
      <c r="G57" s="2" t="s">
        <v>24</v>
      </c>
      <c r="H57" s="2" t="s">
        <v>65</v>
      </c>
      <c r="I57" s="1" t="s">
        <v>56</v>
      </c>
      <c r="J57" s="2" t="s">
        <v>24</v>
      </c>
      <c r="K57" s="1" t="s">
        <v>67</v>
      </c>
      <c r="L57" s="1" t="s">
        <v>56</v>
      </c>
      <c r="M57" s="2" t="s">
        <v>24</v>
      </c>
      <c r="N57" s="1" t="s">
        <v>65</v>
      </c>
    </row>
    <row r="58" spans="1:14" x14ac:dyDescent="0.2">
      <c r="A58" s="1" t="s">
        <v>52</v>
      </c>
      <c r="B58" s="1" t="s">
        <v>53</v>
      </c>
      <c r="C58" s="1" t="s">
        <v>56</v>
      </c>
      <c r="D58" s="1" t="s">
        <v>52</v>
      </c>
      <c r="E58" s="1" t="s">
        <v>53</v>
      </c>
      <c r="F58" s="1" t="s">
        <v>56</v>
      </c>
      <c r="G58" s="1" t="s">
        <v>52</v>
      </c>
      <c r="H58" s="1" t="s">
        <v>53</v>
      </c>
      <c r="I58" s="1" t="s">
        <v>56</v>
      </c>
      <c r="J58" s="1" t="s">
        <v>52</v>
      </c>
      <c r="K58" s="1" t="s">
        <v>53</v>
      </c>
      <c r="L58" s="1" t="s">
        <v>56</v>
      </c>
      <c r="M58" s="1" t="s">
        <v>52</v>
      </c>
      <c r="N58" s="1" t="s">
        <v>53</v>
      </c>
    </row>
    <row r="59" spans="1:14" x14ac:dyDescent="0.2">
      <c r="A59" s="2" t="s">
        <v>25</v>
      </c>
      <c r="B59" s="1" t="s">
        <v>63</v>
      </c>
      <c r="C59" s="1" t="s">
        <v>56</v>
      </c>
      <c r="D59" s="2" t="s">
        <v>25</v>
      </c>
      <c r="E59" s="1" t="s">
        <v>61</v>
      </c>
      <c r="F59" s="1" t="s">
        <v>56</v>
      </c>
      <c r="G59" s="2" t="s">
        <v>25</v>
      </c>
      <c r="H59" s="2" t="s">
        <v>61</v>
      </c>
      <c r="I59" s="1" t="s">
        <v>56</v>
      </c>
      <c r="J59" s="2" t="s">
        <v>25</v>
      </c>
      <c r="K59" s="1" t="s">
        <v>62</v>
      </c>
      <c r="L59" s="1" t="s">
        <v>56</v>
      </c>
      <c r="M59" s="2" t="s">
        <v>25</v>
      </c>
      <c r="N59" s="1" t="s">
        <v>61</v>
      </c>
    </row>
    <row r="60" spans="1:14" x14ac:dyDescent="0.2">
      <c r="A60" s="1" t="s">
        <v>52</v>
      </c>
      <c r="B60" s="1" t="s">
        <v>53</v>
      </c>
      <c r="C60" s="1" t="s">
        <v>56</v>
      </c>
      <c r="D60" s="1" t="s">
        <v>52</v>
      </c>
      <c r="E60" s="1" t="s">
        <v>53</v>
      </c>
      <c r="F60" s="1" t="s">
        <v>56</v>
      </c>
      <c r="G60" s="1" t="s">
        <v>52</v>
      </c>
      <c r="H60" s="1" t="s">
        <v>53</v>
      </c>
      <c r="I60" s="1" t="s">
        <v>56</v>
      </c>
      <c r="J60" s="1" t="s">
        <v>52</v>
      </c>
      <c r="K60" s="1" t="s">
        <v>53</v>
      </c>
      <c r="L60" s="1" t="s">
        <v>56</v>
      </c>
      <c r="M60" s="1" t="s">
        <v>52</v>
      </c>
      <c r="N60" s="1" t="s">
        <v>53</v>
      </c>
    </row>
    <row r="61" spans="1:14" x14ac:dyDescent="0.2">
      <c r="A61" s="2" t="s">
        <v>26</v>
      </c>
      <c r="B61" s="1" t="s">
        <v>57</v>
      </c>
      <c r="C61" s="1" t="s">
        <v>56</v>
      </c>
      <c r="D61" s="2" t="s">
        <v>26</v>
      </c>
      <c r="E61" s="1" t="s">
        <v>61</v>
      </c>
      <c r="F61" s="1" t="s">
        <v>56</v>
      </c>
      <c r="G61" s="2" t="s">
        <v>26</v>
      </c>
      <c r="H61" s="2" t="s">
        <v>59</v>
      </c>
      <c r="I61" s="1" t="s">
        <v>56</v>
      </c>
      <c r="J61" s="2" t="s">
        <v>26</v>
      </c>
      <c r="K61" s="1" t="s">
        <v>62</v>
      </c>
      <c r="L61" s="1" t="s">
        <v>56</v>
      </c>
      <c r="M61" s="2" t="s">
        <v>26</v>
      </c>
      <c r="N61" s="1" t="s">
        <v>62</v>
      </c>
    </row>
    <row r="62" spans="1:14" x14ac:dyDescent="0.2">
      <c r="A62" s="1" t="s">
        <v>52</v>
      </c>
      <c r="B62" s="1" t="s">
        <v>53</v>
      </c>
      <c r="C62" s="1" t="s">
        <v>56</v>
      </c>
      <c r="D62" s="1" t="s">
        <v>52</v>
      </c>
      <c r="E62" s="1" t="s">
        <v>53</v>
      </c>
      <c r="F62" s="1" t="s">
        <v>56</v>
      </c>
      <c r="G62" s="1" t="s">
        <v>52</v>
      </c>
      <c r="H62" s="1" t="s">
        <v>53</v>
      </c>
      <c r="I62" s="1" t="s">
        <v>56</v>
      </c>
      <c r="J62" s="1" t="s">
        <v>52</v>
      </c>
      <c r="K62" s="1" t="s">
        <v>53</v>
      </c>
      <c r="L62" s="1" t="s">
        <v>56</v>
      </c>
      <c r="M62" s="1" t="s">
        <v>52</v>
      </c>
      <c r="N62" s="1" t="s">
        <v>53</v>
      </c>
    </row>
    <row r="63" spans="1:14" x14ac:dyDescent="0.2">
      <c r="A63" s="2" t="s">
        <v>27</v>
      </c>
      <c r="B63" s="1" t="s">
        <v>57</v>
      </c>
      <c r="C63" s="1" t="s">
        <v>56</v>
      </c>
      <c r="D63" s="2" t="s">
        <v>27</v>
      </c>
      <c r="E63" s="1" t="s">
        <v>60</v>
      </c>
      <c r="F63" s="1" t="s">
        <v>56</v>
      </c>
      <c r="G63" s="2" t="s">
        <v>27</v>
      </c>
      <c r="H63" s="2" t="s">
        <v>58</v>
      </c>
      <c r="I63" s="1" t="s">
        <v>56</v>
      </c>
      <c r="J63" s="2" t="s">
        <v>27</v>
      </c>
      <c r="K63" s="2" t="s">
        <v>58</v>
      </c>
      <c r="L63" s="1" t="s">
        <v>56</v>
      </c>
      <c r="M63" s="2" t="s">
        <v>27</v>
      </c>
      <c r="N63" s="1" t="s">
        <v>59</v>
      </c>
    </row>
    <row r="64" spans="1:14" x14ac:dyDescent="0.2">
      <c r="A64" s="1" t="s">
        <v>52</v>
      </c>
      <c r="B64" s="1" t="s">
        <v>53</v>
      </c>
      <c r="C64" s="1" t="s">
        <v>56</v>
      </c>
      <c r="D64" s="1" t="s">
        <v>52</v>
      </c>
      <c r="E64" s="1" t="s">
        <v>53</v>
      </c>
      <c r="F64" s="1" t="s">
        <v>56</v>
      </c>
      <c r="G64" s="1" t="s">
        <v>52</v>
      </c>
      <c r="H64" s="1" t="s">
        <v>53</v>
      </c>
      <c r="I64" s="1" t="s">
        <v>56</v>
      </c>
      <c r="J64" s="1" t="s">
        <v>52</v>
      </c>
      <c r="K64" s="1" t="s">
        <v>53</v>
      </c>
      <c r="L64" s="1" t="s">
        <v>56</v>
      </c>
      <c r="M64" s="1" t="s">
        <v>52</v>
      </c>
      <c r="N64" s="1" t="s">
        <v>53</v>
      </c>
    </row>
    <row r="65" spans="1:14" x14ac:dyDescent="0.2">
      <c r="A65" s="2" t="s">
        <v>28</v>
      </c>
      <c r="B65" s="1" t="s">
        <v>62</v>
      </c>
      <c r="C65" s="1" t="s">
        <v>56</v>
      </c>
      <c r="D65" s="2" t="s">
        <v>28</v>
      </c>
      <c r="E65" s="1" t="s">
        <v>64</v>
      </c>
      <c r="F65" s="1" t="s">
        <v>56</v>
      </c>
      <c r="G65" s="2" t="s">
        <v>28</v>
      </c>
      <c r="H65" s="2" t="s">
        <v>64</v>
      </c>
      <c r="I65" s="1" t="s">
        <v>56</v>
      </c>
      <c r="J65" s="2" t="s">
        <v>28</v>
      </c>
      <c r="K65" s="2" t="s">
        <v>61</v>
      </c>
      <c r="L65" s="1" t="s">
        <v>56</v>
      </c>
      <c r="M65" s="2" t="s">
        <v>28</v>
      </c>
      <c r="N65" s="1" t="s">
        <v>57</v>
      </c>
    </row>
    <row r="66" spans="1:14" x14ac:dyDescent="0.2">
      <c r="A66" s="1" t="s">
        <v>52</v>
      </c>
      <c r="B66" s="1" t="s">
        <v>53</v>
      </c>
      <c r="C66" s="1" t="s">
        <v>56</v>
      </c>
      <c r="D66" s="1" t="s">
        <v>52</v>
      </c>
      <c r="E66" s="1" t="s">
        <v>53</v>
      </c>
      <c r="F66" s="1" t="s">
        <v>56</v>
      </c>
      <c r="G66" s="1" t="s">
        <v>52</v>
      </c>
      <c r="H66" s="1" t="s">
        <v>53</v>
      </c>
      <c r="I66" s="1" t="s">
        <v>56</v>
      </c>
      <c r="J66" s="1" t="s">
        <v>52</v>
      </c>
      <c r="K66" s="1" t="s">
        <v>53</v>
      </c>
      <c r="L66" s="1" t="s">
        <v>56</v>
      </c>
      <c r="M66" s="1" t="s">
        <v>52</v>
      </c>
      <c r="N66" s="1" t="s">
        <v>53</v>
      </c>
    </row>
    <row r="67" spans="1:14" x14ac:dyDescent="0.2">
      <c r="A67" s="2" t="s">
        <v>29</v>
      </c>
      <c r="B67" s="1" t="s">
        <v>64</v>
      </c>
      <c r="C67" s="1" t="s">
        <v>56</v>
      </c>
      <c r="D67" s="2" t="s">
        <v>29</v>
      </c>
      <c r="E67" s="1" t="s">
        <v>65</v>
      </c>
      <c r="F67" s="1" t="s">
        <v>56</v>
      </c>
      <c r="G67" s="2" t="s">
        <v>29</v>
      </c>
      <c r="H67" s="2" t="s">
        <v>66</v>
      </c>
      <c r="I67" s="1" t="s">
        <v>56</v>
      </c>
      <c r="J67" s="2" t="s">
        <v>29</v>
      </c>
      <c r="K67" s="2" t="s">
        <v>61</v>
      </c>
      <c r="L67" s="1" t="s">
        <v>56</v>
      </c>
      <c r="M67" s="1" t="s">
        <v>29</v>
      </c>
      <c r="N67" s="2" t="s">
        <v>62</v>
      </c>
    </row>
    <row r="68" spans="1:14" x14ac:dyDescent="0.2">
      <c r="A68" s="1" t="s">
        <v>52</v>
      </c>
      <c r="B68" s="1" t="s">
        <v>53</v>
      </c>
      <c r="C68" s="1" t="s">
        <v>56</v>
      </c>
      <c r="D68" s="1" t="s">
        <v>52</v>
      </c>
      <c r="E68" s="1" t="s">
        <v>53</v>
      </c>
      <c r="F68" s="1" t="s">
        <v>56</v>
      </c>
      <c r="G68" s="1" t="s">
        <v>52</v>
      </c>
      <c r="H68" s="1" t="s">
        <v>53</v>
      </c>
      <c r="I68" s="1" t="s">
        <v>56</v>
      </c>
      <c r="J68" s="1" t="s">
        <v>52</v>
      </c>
      <c r="K68" s="1" t="s">
        <v>53</v>
      </c>
      <c r="L68" s="1" t="s">
        <v>56</v>
      </c>
      <c r="M68" s="1" t="s">
        <v>52</v>
      </c>
      <c r="N68" s="1" t="s">
        <v>53</v>
      </c>
    </row>
    <row r="69" spans="1:14" x14ac:dyDescent="0.2">
      <c r="A69" s="2" t="s">
        <v>30</v>
      </c>
      <c r="B69" s="1" t="s">
        <v>57</v>
      </c>
      <c r="C69" s="1" t="s">
        <v>56</v>
      </c>
      <c r="D69" s="2" t="s">
        <v>30</v>
      </c>
      <c r="E69" s="1" t="s">
        <v>65</v>
      </c>
      <c r="F69" s="1" t="s">
        <v>56</v>
      </c>
      <c r="G69" s="2" t="s">
        <v>30</v>
      </c>
      <c r="H69" s="2" t="s">
        <v>61</v>
      </c>
      <c r="I69" s="1" t="s">
        <v>56</v>
      </c>
      <c r="J69" s="2" t="s">
        <v>30</v>
      </c>
      <c r="K69" s="2" t="s">
        <v>63</v>
      </c>
      <c r="L69" s="1" t="s">
        <v>56</v>
      </c>
      <c r="M69" s="2" t="s">
        <v>30</v>
      </c>
      <c r="N69" s="2" t="s">
        <v>62</v>
      </c>
    </row>
    <row r="70" spans="1:14" x14ac:dyDescent="0.2">
      <c r="A70" s="1" t="s">
        <v>52</v>
      </c>
      <c r="B70" s="1" t="s">
        <v>53</v>
      </c>
      <c r="C70" s="1" t="s">
        <v>56</v>
      </c>
      <c r="D70" s="1" t="s">
        <v>52</v>
      </c>
      <c r="E70" s="1" t="s">
        <v>53</v>
      </c>
      <c r="F70" s="1" t="s">
        <v>56</v>
      </c>
      <c r="G70" s="1" t="s">
        <v>52</v>
      </c>
      <c r="H70" s="1" t="s">
        <v>53</v>
      </c>
      <c r="I70" s="1" t="s">
        <v>56</v>
      </c>
      <c r="J70" s="1" t="s">
        <v>52</v>
      </c>
      <c r="K70" s="1" t="s">
        <v>53</v>
      </c>
      <c r="L70" s="1" t="s">
        <v>56</v>
      </c>
      <c r="M70" s="1" t="s">
        <v>52</v>
      </c>
      <c r="N70" s="1" t="s">
        <v>53</v>
      </c>
    </row>
    <row r="71" spans="1:14" x14ac:dyDescent="0.2">
      <c r="A71" s="2" t="s">
        <v>31</v>
      </c>
      <c r="B71" s="1" t="s">
        <v>64</v>
      </c>
      <c r="C71" s="1" t="s">
        <v>56</v>
      </c>
      <c r="D71" s="2" t="s">
        <v>31</v>
      </c>
      <c r="E71" s="1" t="s">
        <v>63</v>
      </c>
      <c r="F71" s="1" t="s">
        <v>56</v>
      </c>
      <c r="G71" s="2" t="s">
        <v>31</v>
      </c>
      <c r="H71" s="2" t="s">
        <v>69</v>
      </c>
      <c r="I71" s="1" t="s">
        <v>56</v>
      </c>
      <c r="J71" s="2" t="s">
        <v>31</v>
      </c>
      <c r="K71" s="2" t="s">
        <v>62</v>
      </c>
      <c r="L71" s="1" t="s">
        <v>56</v>
      </c>
      <c r="M71" s="2" t="s">
        <v>31</v>
      </c>
      <c r="N71" s="2" t="s">
        <v>62</v>
      </c>
    </row>
    <row r="72" spans="1:14" x14ac:dyDescent="0.2">
      <c r="A72" s="1" t="s">
        <v>52</v>
      </c>
      <c r="B72" s="1" t="s">
        <v>53</v>
      </c>
      <c r="C72" s="1" t="s">
        <v>56</v>
      </c>
      <c r="D72" s="1" t="s">
        <v>52</v>
      </c>
      <c r="E72" s="1" t="s">
        <v>53</v>
      </c>
      <c r="F72" s="1" t="s">
        <v>56</v>
      </c>
      <c r="G72" s="1" t="s">
        <v>52</v>
      </c>
      <c r="H72" s="1" t="s">
        <v>53</v>
      </c>
      <c r="I72" s="1" t="s">
        <v>56</v>
      </c>
      <c r="J72" s="1" t="s">
        <v>52</v>
      </c>
      <c r="K72" s="1" t="s">
        <v>53</v>
      </c>
      <c r="L72" s="1" t="s">
        <v>56</v>
      </c>
      <c r="M72" s="1" t="s">
        <v>52</v>
      </c>
      <c r="N72" s="1" t="s">
        <v>53</v>
      </c>
    </row>
    <row r="73" spans="1:14" x14ac:dyDescent="0.2">
      <c r="A73" s="2" t="s">
        <v>32</v>
      </c>
      <c r="B73" s="1" t="s">
        <v>61</v>
      </c>
      <c r="C73" s="1" t="s">
        <v>56</v>
      </c>
      <c r="D73" s="2" t="s">
        <v>32</v>
      </c>
      <c r="E73" s="1" t="s">
        <v>62</v>
      </c>
      <c r="F73" s="1" t="s">
        <v>56</v>
      </c>
      <c r="G73" s="2" t="s">
        <v>32</v>
      </c>
      <c r="H73" s="2" t="s">
        <v>63</v>
      </c>
      <c r="I73" s="1" t="s">
        <v>56</v>
      </c>
      <c r="J73" s="2" t="s">
        <v>32</v>
      </c>
      <c r="K73" s="2" t="s">
        <v>59</v>
      </c>
      <c r="L73" s="1" t="s">
        <v>56</v>
      </c>
      <c r="M73" s="2" t="s">
        <v>32</v>
      </c>
      <c r="N73" s="2" t="s">
        <v>57</v>
      </c>
    </row>
    <row r="74" spans="1:14" x14ac:dyDescent="0.2">
      <c r="A74" s="1" t="s">
        <v>52</v>
      </c>
      <c r="B74" s="1" t="s">
        <v>53</v>
      </c>
      <c r="C74" s="1" t="s">
        <v>56</v>
      </c>
      <c r="D74" s="1" t="s">
        <v>52</v>
      </c>
      <c r="E74" s="1" t="s">
        <v>53</v>
      </c>
      <c r="F74" s="1" t="s">
        <v>56</v>
      </c>
      <c r="G74" s="1" t="s">
        <v>52</v>
      </c>
      <c r="H74" s="1" t="s">
        <v>53</v>
      </c>
      <c r="I74" s="1" t="s">
        <v>56</v>
      </c>
      <c r="J74" s="1" t="s">
        <v>52</v>
      </c>
      <c r="K74" s="1" t="s">
        <v>53</v>
      </c>
      <c r="L74" s="1" t="s">
        <v>56</v>
      </c>
      <c r="M74" s="1" t="s">
        <v>52</v>
      </c>
      <c r="N74" s="1" t="s">
        <v>53</v>
      </c>
    </row>
    <row r="75" spans="1:14" x14ac:dyDescent="0.2">
      <c r="A75" s="2" t="s">
        <v>33</v>
      </c>
      <c r="B75" s="1" t="s">
        <v>57</v>
      </c>
      <c r="C75" s="1" t="s">
        <v>56</v>
      </c>
      <c r="D75" s="2" t="s">
        <v>33</v>
      </c>
      <c r="E75" s="1" t="s">
        <v>58</v>
      </c>
      <c r="F75" s="1" t="s">
        <v>56</v>
      </c>
      <c r="G75" s="2" t="s">
        <v>33</v>
      </c>
      <c r="H75" s="2" t="s">
        <v>61</v>
      </c>
      <c r="I75" s="1" t="s">
        <v>56</v>
      </c>
      <c r="J75" s="2" t="s">
        <v>33</v>
      </c>
      <c r="K75" s="1" t="s">
        <v>55</v>
      </c>
      <c r="L75" s="1" t="s">
        <v>56</v>
      </c>
      <c r="M75" s="2" t="s">
        <v>33</v>
      </c>
      <c r="N75" s="1" t="s">
        <v>60</v>
      </c>
    </row>
    <row r="76" spans="1:14" x14ac:dyDescent="0.2">
      <c r="A76" s="1" t="s">
        <v>52</v>
      </c>
      <c r="B76" s="1" t="s">
        <v>53</v>
      </c>
      <c r="C76" s="1" t="s">
        <v>56</v>
      </c>
      <c r="D76" s="1" t="s">
        <v>52</v>
      </c>
      <c r="E76" s="1" t="s">
        <v>53</v>
      </c>
      <c r="F76" s="1" t="s">
        <v>56</v>
      </c>
      <c r="G76" s="1" t="s">
        <v>52</v>
      </c>
      <c r="H76" s="1" t="s">
        <v>53</v>
      </c>
      <c r="I76" s="1" t="s">
        <v>56</v>
      </c>
      <c r="J76" s="1" t="s">
        <v>52</v>
      </c>
      <c r="K76" s="1" t="s">
        <v>53</v>
      </c>
      <c r="L76" s="1" t="s">
        <v>56</v>
      </c>
      <c r="M76" s="1" t="s">
        <v>52</v>
      </c>
      <c r="N76" s="1" t="s">
        <v>53</v>
      </c>
    </row>
    <row r="77" spans="1:14" x14ac:dyDescent="0.2">
      <c r="A77" s="1" t="s">
        <v>34</v>
      </c>
      <c r="B77" s="1" t="s">
        <v>61</v>
      </c>
      <c r="C77" s="1" t="s">
        <v>56</v>
      </c>
      <c r="D77" s="1" t="s">
        <v>34</v>
      </c>
      <c r="E77" s="1" t="s">
        <v>67</v>
      </c>
      <c r="F77" s="1" t="s">
        <v>56</v>
      </c>
      <c r="G77" s="1" t="s">
        <v>34</v>
      </c>
      <c r="H77" s="1" t="s">
        <v>64</v>
      </c>
      <c r="I77" s="1" t="s">
        <v>56</v>
      </c>
      <c r="J77" s="1" t="s">
        <v>34</v>
      </c>
      <c r="K77" s="1" t="s">
        <v>65</v>
      </c>
      <c r="L77" s="1" t="s">
        <v>56</v>
      </c>
      <c r="M77" s="1" t="s">
        <v>34</v>
      </c>
      <c r="N77" s="1" t="s">
        <v>63</v>
      </c>
    </row>
    <row r="78" spans="1:14" x14ac:dyDescent="0.2">
      <c r="A78" s="1" t="s">
        <v>52</v>
      </c>
      <c r="B78" s="1" t="s">
        <v>53</v>
      </c>
      <c r="C78" s="1" t="s">
        <v>56</v>
      </c>
      <c r="D78" s="1" t="s">
        <v>52</v>
      </c>
      <c r="E78" s="1" t="s">
        <v>53</v>
      </c>
      <c r="F78" s="1" t="s">
        <v>56</v>
      </c>
      <c r="G78" s="1" t="s">
        <v>52</v>
      </c>
      <c r="H78" s="1" t="s">
        <v>53</v>
      </c>
      <c r="I78" s="1" t="s">
        <v>56</v>
      </c>
      <c r="J78" s="1" t="s">
        <v>52</v>
      </c>
      <c r="K78" s="1" t="s">
        <v>53</v>
      </c>
      <c r="L78" s="1" t="s">
        <v>56</v>
      </c>
      <c r="M78" s="1" t="s">
        <v>52</v>
      </c>
      <c r="N78" s="1" t="s">
        <v>53</v>
      </c>
    </row>
    <row r="79" spans="1:14" x14ac:dyDescent="0.2">
      <c r="A79" s="1" t="s">
        <v>35</v>
      </c>
      <c r="B79" s="1" t="s">
        <v>61</v>
      </c>
      <c r="C79" s="1" t="s">
        <v>56</v>
      </c>
      <c r="D79" s="1" t="s">
        <v>35</v>
      </c>
      <c r="E79" s="1" t="s">
        <v>58</v>
      </c>
      <c r="F79" s="1" t="s">
        <v>56</v>
      </c>
      <c r="G79" s="1" t="s">
        <v>35</v>
      </c>
      <c r="H79" s="1" t="s">
        <v>57</v>
      </c>
      <c r="I79" s="1" t="s">
        <v>56</v>
      </c>
      <c r="J79" s="1" t="s">
        <v>35</v>
      </c>
      <c r="K79" s="1" t="s">
        <v>58</v>
      </c>
      <c r="L79" s="1" t="s">
        <v>56</v>
      </c>
      <c r="M79" s="1" t="s">
        <v>35</v>
      </c>
      <c r="N79" s="1" t="s">
        <v>58</v>
      </c>
    </row>
    <row r="80" spans="1:14" x14ac:dyDescent="0.2">
      <c r="A80" s="1" t="s">
        <v>52</v>
      </c>
      <c r="B80" s="1" t="s">
        <v>53</v>
      </c>
      <c r="C80" s="1" t="s">
        <v>56</v>
      </c>
      <c r="D80" s="1" t="s">
        <v>52</v>
      </c>
      <c r="E80" s="1" t="s">
        <v>53</v>
      </c>
      <c r="F80" s="1" t="s">
        <v>56</v>
      </c>
      <c r="G80" s="1" t="s">
        <v>52</v>
      </c>
      <c r="H80" s="1" t="s">
        <v>53</v>
      </c>
      <c r="I80" s="1" t="s">
        <v>56</v>
      </c>
      <c r="J80" s="1" t="s">
        <v>52</v>
      </c>
      <c r="K80" s="1" t="s">
        <v>53</v>
      </c>
      <c r="L80" s="1" t="s">
        <v>56</v>
      </c>
      <c r="M80" s="1" t="s">
        <v>52</v>
      </c>
      <c r="N80" s="1" t="s">
        <v>53</v>
      </c>
    </row>
    <row r="81" spans="1:14" x14ac:dyDescent="0.2">
      <c r="A81" s="1" t="s">
        <v>36</v>
      </c>
      <c r="B81" s="1" t="s">
        <v>57</v>
      </c>
      <c r="C81" s="1" t="s">
        <v>56</v>
      </c>
      <c r="D81" s="1" t="s">
        <v>36</v>
      </c>
      <c r="E81" s="1" t="s">
        <v>58</v>
      </c>
      <c r="F81" s="1" t="s">
        <v>56</v>
      </c>
      <c r="G81" s="1" t="s">
        <v>36</v>
      </c>
      <c r="H81" s="1" t="s">
        <v>61</v>
      </c>
      <c r="I81" s="1" t="s">
        <v>56</v>
      </c>
      <c r="J81" s="1" t="s">
        <v>36</v>
      </c>
      <c r="K81" s="1" t="s">
        <v>60</v>
      </c>
      <c r="L81" s="1" t="s">
        <v>56</v>
      </c>
      <c r="M81" s="1" t="s">
        <v>36</v>
      </c>
      <c r="N81" s="1" t="s">
        <v>59</v>
      </c>
    </row>
    <row r="82" spans="1:14" x14ac:dyDescent="0.2">
      <c r="A82" s="1" t="s">
        <v>52</v>
      </c>
      <c r="B82" s="1" t="s">
        <v>53</v>
      </c>
      <c r="C82" s="1" t="s">
        <v>56</v>
      </c>
      <c r="D82" s="1" t="s">
        <v>52</v>
      </c>
      <c r="E82" s="1" t="s">
        <v>53</v>
      </c>
      <c r="F82" s="1" t="s">
        <v>56</v>
      </c>
      <c r="G82" s="1" t="s">
        <v>52</v>
      </c>
      <c r="H82" s="1" t="s">
        <v>53</v>
      </c>
      <c r="I82" s="1" t="s">
        <v>56</v>
      </c>
      <c r="J82" s="1" t="s">
        <v>52</v>
      </c>
      <c r="K82" s="1" t="s">
        <v>53</v>
      </c>
      <c r="L82" s="1" t="s">
        <v>56</v>
      </c>
      <c r="M82" s="1" t="s">
        <v>52</v>
      </c>
      <c r="N82" s="1" t="s">
        <v>53</v>
      </c>
    </row>
    <row r="83" spans="1:14" x14ac:dyDescent="0.2">
      <c r="A83" s="1" t="s">
        <v>37</v>
      </c>
      <c r="B83" s="1" t="s">
        <v>61</v>
      </c>
      <c r="C83" s="1" t="s">
        <v>56</v>
      </c>
      <c r="D83" s="1" t="s">
        <v>37</v>
      </c>
      <c r="E83" s="1" t="s">
        <v>61</v>
      </c>
      <c r="F83" s="1" t="s">
        <v>56</v>
      </c>
      <c r="G83" s="1" t="s">
        <v>37</v>
      </c>
      <c r="H83" s="1" t="s">
        <v>62</v>
      </c>
      <c r="I83" s="1" t="s">
        <v>56</v>
      </c>
      <c r="J83" s="1" t="s">
        <v>37</v>
      </c>
      <c r="K83" s="1" t="s">
        <v>57</v>
      </c>
      <c r="L83" s="1" t="s">
        <v>56</v>
      </c>
      <c r="M83" s="1" t="s">
        <v>37</v>
      </c>
      <c r="N83" s="1" t="s">
        <v>57</v>
      </c>
    </row>
    <row r="84" spans="1:14" x14ac:dyDescent="0.2">
      <c r="A84" s="1" t="s">
        <v>52</v>
      </c>
      <c r="B84" s="1" t="s">
        <v>53</v>
      </c>
      <c r="C84" s="1" t="s">
        <v>56</v>
      </c>
      <c r="D84" s="1" t="s">
        <v>52</v>
      </c>
      <c r="E84" s="1" t="s">
        <v>53</v>
      </c>
      <c r="F84" s="1" t="s">
        <v>56</v>
      </c>
      <c r="G84" s="1" t="s">
        <v>52</v>
      </c>
      <c r="H84" s="1" t="s">
        <v>53</v>
      </c>
      <c r="I84" s="1" t="s">
        <v>56</v>
      </c>
      <c r="J84" s="1" t="s">
        <v>52</v>
      </c>
      <c r="K84" s="1" t="s">
        <v>53</v>
      </c>
      <c r="L84" s="1" t="s">
        <v>56</v>
      </c>
      <c r="M84" s="1" t="s">
        <v>52</v>
      </c>
      <c r="N84" s="1" t="s">
        <v>53</v>
      </c>
    </row>
    <row r="85" spans="1:14" x14ac:dyDescent="0.2">
      <c r="A85" s="1" t="s">
        <v>38</v>
      </c>
      <c r="B85" s="1" t="s">
        <v>62</v>
      </c>
      <c r="C85" s="1" t="s">
        <v>56</v>
      </c>
      <c r="D85" s="1" t="s">
        <v>38</v>
      </c>
      <c r="E85" s="1" t="s">
        <v>59</v>
      </c>
      <c r="F85" s="1" t="s">
        <v>56</v>
      </c>
      <c r="G85" s="1" t="s">
        <v>38</v>
      </c>
      <c r="H85" s="1" t="s">
        <v>58</v>
      </c>
      <c r="I85" s="1" t="s">
        <v>56</v>
      </c>
      <c r="J85" s="1" t="s">
        <v>38</v>
      </c>
      <c r="K85" s="1" t="s">
        <v>61</v>
      </c>
      <c r="L85" s="1" t="s">
        <v>56</v>
      </c>
      <c r="M85" s="1" t="s">
        <v>38</v>
      </c>
      <c r="N85" s="1" t="s">
        <v>61</v>
      </c>
    </row>
    <row r="86" spans="1:14" x14ac:dyDescent="0.2">
      <c r="A86" s="1" t="s">
        <v>52</v>
      </c>
      <c r="B86" s="1" t="s">
        <v>53</v>
      </c>
      <c r="C86" s="1" t="s">
        <v>56</v>
      </c>
      <c r="D86" s="1" t="s">
        <v>52</v>
      </c>
      <c r="E86" s="1" t="s">
        <v>53</v>
      </c>
      <c r="F86" s="1" t="s">
        <v>56</v>
      </c>
      <c r="G86" s="1" t="s">
        <v>52</v>
      </c>
      <c r="H86" s="1" t="s">
        <v>53</v>
      </c>
      <c r="I86" s="1" t="s">
        <v>56</v>
      </c>
      <c r="J86" s="1" t="s">
        <v>52</v>
      </c>
      <c r="K86" s="1" t="s">
        <v>53</v>
      </c>
      <c r="L86" s="1" t="s">
        <v>56</v>
      </c>
      <c r="M86" s="1" t="s">
        <v>52</v>
      </c>
      <c r="N86" s="1" t="s">
        <v>53</v>
      </c>
    </row>
    <row r="87" spans="1:14" x14ac:dyDescent="0.2">
      <c r="A87" s="1" t="s">
        <v>39</v>
      </c>
      <c r="B87" s="1" t="s">
        <v>67</v>
      </c>
      <c r="C87" s="1" t="s">
        <v>56</v>
      </c>
      <c r="D87" s="1" t="s">
        <v>39</v>
      </c>
      <c r="E87" s="1" t="s">
        <v>63</v>
      </c>
      <c r="F87" s="1" t="s">
        <v>56</v>
      </c>
      <c r="G87" s="1" t="s">
        <v>39</v>
      </c>
      <c r="H87" s="1" t="s">
        <v>65</v>
      </c>
      <c r="I87" s="1" t="s">
        <v>56</v>
      </c>
      <c r="J87" s="1" t="s">
        <v>39</v>
      </c>
      <c r="K87" s="1" t="s">
        <v>64</v>
      </c>
      <c r="L87" s="1" t="s">
        <v>56</v>
      </c>
      <c r="M87" s="1" t="s">
        <v>39</v>
      </c>
      <c r="N87" s="1" t="s">
        <v>64</v>
      </c>
    </row>
    <row r="88" spans="1:14" x14ac:dyDescent="0.2">
      <c r="A88" s="1" t="s">
        <v>52</v>
      </c>
      <c r="B88" s="1" t="s">
        <v>53</v>
      </c>
      <c r="C88" s="1" t="s">
        <v>56</v>
      </c>
      <c r="D88" s="1" t="s">
        <v>52</v>
      </c>
      <c r="E88" s="1" t="s">
        <v>53</v>
      </c>
      <c r="F88" s="1" t="s">
        <v>56</v>
      </c>
      <c r="G88" s="1" t="s">
        <v>52</v>
      </c>
      <c r="H88" s="1" t="s">
        <v>53</v>
      </c>
      <c r="I88" s="1" t="s">
        <v>56</v>
      </c>
      <c r="J88" s="1" t="s">
        <v>52</v>
      </c>
      <c r="K88" s="1" t="s">
        <v>53</v>
      </c>
      <c r="L88" s="1" t="s">
        <v>56</v>
      </c>
      <c r="M88" s="1" t="s">
        <v>52</v>
      </c>
      <c r="N88" s="1" t="s">
        <v>53</v>
      </c>
    </row>
    <row r="97" spans="1:14" x14ac:dyDescent="0.2">
      <c r="D97" s="1" t="s">
        <v>41</v>
      </c>
      <c r="E97" s="1"/>
      <c r="F97" s="1"/>
      <c r="G97" s="1"/>
      <c r="H97" s="1"/>
      <c r="I97" s="1"/>
      <c r="J97" s="1"/>
      <c r="M97" s="1" t="s">
        <v>42</v>
      </c>
    </row>
    <row r="98" spans="1:14" x14ac:dyDescent="0.2">
      <c r="A98" s="1" t="s">
        <v>50</v>
      </c>
      <c r="M98" s="1" t="s">
        <v>70</v>
      </c>
    </row>
    <row r="99" spans="1:14" x14ac:dyDescent="0.2">
      <c r="G99" s="1" t="s">
        <v>71</v>
      </c>
    </row>
    <row r="100" spans="1:14" x14ac:dyDescent="0.2">
      <c r="A100" s="1" t="s">
        <v>72</v>
      </c>
      <c r="D100" s="1" t="s">
        <v>73</v>
      </c>
      <c r="G100" s="1" t="s">
        <v>74</v>
      </c>
      <c r="H100" s="1" t="s">
        <v>75</v>
      </c>
      <c r="J100" s="1" t="s">
        <v>76</v>
      </c>
      <c r="M100" s="1" t="s">
        <v>77</v>
      </c>
    </row>
    <row r="101" spans="1:14" x14ac:dyDescent="0.2">
      <c r="G101" s="1" t="s">
        <v>50</v>
      </c>
    </row>
    <row r="103" spans="1:14" x14ac:dyDescent="0.2">
      <c r="A103" s="1" t="s">
        <v>51</v>
      </c>
      <c r="B103" s="1"/>
      <c r="D103" s="1" t="s">
        <v>51</v>
      </c>
      <c r="E103" s="1"/>
      <c r="G103" s="1" t="s">
        <v>51</v>
      </c>
      <c r="H103" s="1"/>
      <c r="J103" s="1" t="s">
        <v>51</v>
      </c>
      <c r="K103" s="1"/>
      <c r="M103" s="1" t="s">
        <v>51</v>
      </c>
      <c r="N103" s="1"/>
    </row>
    <row r="104" spans="1:14" x14ac:dyDescent="0.2">
      <c r="A104" s="1" t="s">
        <v>52</v>
      </c>
      <c r="B104" s="1" t="s">
        <v>53</v>
      </c>
      <c r="C104" s="1" t="s">
        <v>54</v>
      </c>
      <c r="D104" s="1" t="s">
        <v>52</v>
      </c>
      <c r="E104" s="1" t="s">
        <v>53</v>
      </c>
      <c r="F104" s="1" t="s">
        <v>53</v>
      </c>
      <c r="G104" s="1" t="s">
        <v>52</v>
      </c>
      <c r="H104" s="1" t="s">
        <v>53</v>
      </c>
      <c r="I104" s="1" t="s">
        <v>54</v>
      </c>
      <c r="J104" s="1" t="s">
        <v>52</v>
      </c>
      <c r="K104" s="1" t="s">
        <v>53</v>
      </c>
      <c r="L104" s="1" t="s">
        <v>54</v>
      </c>
      <c r="M104" s="1" t="s">
        <v>52</v>
      </c>
      <c r="N104" s="1" t="s">
        <v>53</v>
      </c>
    </row>
    <row r="105" spans="1:14" x14ac:dyDescent="0.2">
      <c r="A105" s="1" t="s">
        <v>0</v>
      </c>
      <c r="B105" s="1" t="s">
        <v>61</v>
      </c>
      <c r="C105" s="1" t="s">
        <v>56</v>
      </c>
      <c r="D105" s="1" t="s">
        <v>0</v>
      </c>
      <c r="E105" s="1" t="s">
        <v>57</v>
      </c>
      <c r="F105" s="1" t="s">
        <v>56</v>
      </c>
      <c r="G105" s="1" t="s">
        <v>0</v>
      </c>
      <c r="H105" s="1" t="s">
        <v>59</v>
      </c>
      <c r="I105" s="1" t="s">
        <v>56</v>
      </c>
      <c r="J105" s="1" t="s">
        <v>0</v>
      </c>
      <c r="K105" s="1" t="s">
        <v>57</v>
      </c>
      <c r="L105" s="1" t="s">
        <v>56</v>
      </c>
      <c r="M105" s="1" t="s">
        <v>0</v>
      </c>
      <c r="N105" s="1" t="s">
        <v>59</v>
      </c>
    </row>
    <row r="106" spans="1:14" x14ac:dyDescent="0.2">
      <c r="A106" s="1" t="s">
        <v>52</v>
      </c>
      <c r="B106" s="1" t="s">
        <v>53</v>
      </c>
      <c r="C106" s="1" t="s">
        <v>56</v>
      </c>
      <c r="D106" s="1" t="s">
        <v>52</v>
      </c>
      <c r="E106" s="1" t="s">
        <v>53</v>
      </c>
      <c r="F106" s="1" t="s">
        <v>56</v>
      </c>
      <c r="G106" s="1" t="s">
        <v>52</v>
      </c>
      <c r="H106" s="1" t="s">
        <v>53</v>
      </c>
      <c r="I106" s="1" t="s">
        <v>56</v>
      </c>
      <c r="J106" s="1" t="s">
        <v>52</v>
      </c>
      <c r="K106" s="1" t="s">
        <v>53</v>
      </c>
      <c r="L106" s="1" t="s">
        <v>56</v>
      </c>
      <c r="M106" s="1" t="s">
        <v>52</v>
      </c>
      <c r="N106" s="1" t="s">
        <v>53</v>
      </c>
    </row>
    <row r="107" spans="1:14" x14ac:dyDescent="0.2">
      <c r="A107" s="1" t="s">
        <v>1</v>
      </c>
      <c r="B107" s="1" t="s">
        <v>67</v>
      </c>
      <c r="C107" s="1" t="s">
        <v>56</v>
      </c>
      <c r="D107" s="1" t="s">
        <v>1</v>
      </c>
      <c r="E107" s="1" t="s">
        <v>61</v>
      </c>
      <c r="F107" s="1" t="s">
        <v>56</v>
      </c>
      <c r="G107" s="1" t="s">
        <v>1</v>
      </c>
      <c r="H107" s="1" t="s">
        <v>62</v>
      </c>
      <c r="I107" s="1" t="s">
        <v>56</v>
      </c>
      <c r="J107" s="1" t="s">
        <v>1</v>
      </c>
      <c r="K107" s="1" t="s">
        <v>59</v>
      </c>
      <c r="L107" s="1" t="s">
        <v>56</v>
      </c>
      <c r="M107" s="1" t="s">
        <v>1</v>
      </c>
      <c r="N107" s="1" t="s">
        <v>62</v>
      </c>
    </row>
    <row r="108" spans="1:14" x14ac:dyDescent="0.2">
      <c r="A108" s="1" t="s">
        <v>52</v>
      </c>
      <c r="B108" s="1" t="s">
        <v>53</v>
      </c>
      <c r="C108" s="1" t="s">
        <v>56</v>
      </c>
      <c r="D108" s="1" t="s">
        <v>52</v>
      </c>
      <c r="E108" s="1" t="s">
        <v>53</v>
      </c>
      <c r="F108" s="1" t="s">
        <v>56</v>
      </c>
      <c r="G108" s="1" t="s">
        <v>52</v>
      </c>
      <c r="H108" s="1" t="s">
        <v>53</v>
      </c>
      <c r="I108" s="1" t="s">
        <v>56</v>
      </c>
      <c r="J108" s="1" t="s">
        <v>52</v>
      </c>
      <c r="K108" s="1" t="s">
        <v>53</v>
      </c>
      <c r="L108" s="1" t="s">
        <v>56</v>
      </c>
      <c r="M108" s="1" t="s">
        <v>52</v>
      </c>
      <c r="N108" s="1" t="s">
        <v>53</v>
      </c>
    </row>
    <row r="109" spans="1:14" x14ac:dyDescent="0.2">
      <c r="A109" s="2" t="s">
        <v>2</v>
      </c>
      <c r="B109" s="1" t="s">
        <v>63</v>
      </c>
      <c r="C109" s="1" t="s">
        <v>56</v>
      </c>
      <c r="D109" s="2" t="s">
        <v>2</v>
      </c>
      <c r="E109" s="2" t="s">
        <v>62</v>
      </c>
      <c r="F109" s="1" t="s">
        <v>56</v>
      </c>
      <c r="G109" s="2" t="s">
        <v>2</v>
      </c>
      <c r="H109" s="1" t="s">
        <v>57</v>
      </c>
      <c r="I109" s="1" t="s">
        <v>56</v>
      </c>
      <c r="J109" s="2" t="s">
        <v>2</v>
      </c>
      <c r="K109" s="1" t="s">
        <v>58</v>
      </c>
      <c r="L109" s="1" t="s">
        <v>56</v>
      </c>
      <c r="M109" s="2" t="s">
        <v>2</v>
      </c>
      <c r="N109" s="1" t="s">
        <v>57</v>
      </c>
    </row>
    <row r="110" spans="1:14" x14ac:dyDescent="0.2">
      <c r="A110" s="1" t="s">
        <v>52</v>
      </c>
      <c r="B110" s="1" t="s">
        <v>53</v>
      </c>
      <c r="C110" s="1" t="s">
        <v>56</v>
      </c>
      <c r="D110" s="1" t="s">
        <v>52</v>
      </c>
      <c r="E110" s="1" t="s">
        <v>53</v>
      </c>
      <c r="F110" s="1" t="s">
        <v>56</v>
      </c>
      <c r="G110" s="1" t="s">
        <v>52</v>
      </c>
      <c r="H110" s="1" t="s">
        <v>53</v>
      </c>
      <c r="I110" s="1" t="s">
        <v>56</v>
      </c>
      <c r="J110" s="1" t="s">
        <v>52</v>
      </c>
      <c r="K110" s="1" t="s">
        <v>53</v>
      </c>
      <c r="L110" s="1" t="s">
        <v>56</v>
      </c>
      <c r="M110" s="1" t="s">
        <v>52</v>
      </c>
      <c r="N110" s="1" t="s">
        <v>53</v>
      </c>
    </row>
    <row r="111" spans="1:14" x14ac:dyDescent="0.2">
      <c r="A111" s="1" t="s">
        <v>3</v>
      </c>
      <c r="B111" s="1" t="s">
        <v>62</v>
      </c>
      <c r="C111" s="1" t="s">
        <v>56</v>
      </c>
      <c r="D111" s="1" t="s">
        <v>3</v>
      </c>
      <c r="E111" s="1" t="s">
        <v>55</v>
      </c>
      <c r="F111" s="1" t="s">
        <v>56</v>
      </c>
      <c r="G111" s="1" t="s">
        <v>3</v>
      </c>
      <c r="H111" s="1" t="s">
        <v>58</v>
      </c>
      <c r="I111" s="1" t="s">
        <v>56</v>
      </c>
      <c r="J111" s="1" t="s">
        <v>3</v>
      </c>
      <c r="K111" s="1" t="s">
        <v>58</v>
      </c>
      <c r="L111" s="1" t="s">
        <v>56</v>
      </c>
      <c r="M111" s="1" t="s">
        <v>3</v>
      </c>
      <c r="N111" s="1" t="s">
        <v>59</v>
      </c>
    </row>
    <row r="112" spans="1:14" x14ac:dyDescent="0.2">
      <c r="A112" s="1" t="s">
        <v>52</v>
      </c>
      <c r="B112" s="1" t="s">
        <v>53</v>
      </c>
      <c r="C112" s="1" t="s">
        <v>56</v>
      </c>
      <c r="D112" s="1" t="s">
        <v>52</v>
      </c>
      <c r="E112" s="1" t="s">
        <v>53</v>
      </c>
      <c r="F112" s="1" t="s">
        <v>56</v>
      </c>
      <c r="G112" s="1" t="s">
        <v>52</v>
      </c>
      <c r="H112" s="1" t="s">
        <v>53</v>
      </c>
      <c r="I112" s="1" t="s">
        <v>56</v>
      </c>
      <c r="J112" s="1" t="s">
        <v>52</v>
      </c>
      <c r="K112" s="1" t="s">
        <v>53</v>
      </c>
      <c r="L112" s="1" t="s">
        <v>56</v>
      </c>
      <c r="M112" s="1" t="s">
        <v>52</v>
      </c>
      <c r="N112" s="1" t="s">
        <v>53</v>
      </c>
    </row>
    <row r="113" spans="1:14" x14ac:dyDescent="0.2">
      <c r="A113" s="2" t="s">
        <v>4</v>
      </c>
      <c r="B113" s="1" t="s">
        <v>66</v>
      </c>
      <c r="C113" s="1" t="s">
        <v>56</v>
      </c>
      <c r="D113" s="2" t="s">
        <v>4</v>
      </c>
      <c r="E113" s="2" t="s">
        <v>57</v>
      </c>
      <c r="F113" s="1" t="s">
        <v>56</v>
      </c>
      <c r="G113" s="2" t="s">
        <v>4</v>
      </c>
      <c r="H113" s="1" t="s">
        <v>63</v>
      </c>
      <c r="I113" s="1" t="s">
        <v>56</v>
      </c>
      <c r="J113" s="2" t="s">
        <v>4</v>
      </c>
      <c r="K113" s="1" t="s">
        <v>60</v>
      </c>
      <c r="L113" s="1" t="s">
        <v>56</v>
      </c>
      <c r="M113" s="2" t="s">
        <v>4</v>
      </c>
      <c r="N113" s="1" t="s">
        <v>57</v>
      </c>
    </row>
    <row r="114" spans="1:14" x14ac:dyDescent="0.2">
      <c r="A114" s="1" t="s">
        <v>52</v>
      </c>
      <c r="B114" s="1" t="s">
        <v>53</v>
      </c>
      <c r="C114" s="1" t="s">
        <v>56</v>
      </c>
      <c r="D114" s="1" t="s">
        <v>52</v>
      </c>
      <c r="E114" s="1" t="s">
        <v>53</v>
      </c>
      <c r="F114" s="1" t="s">
        <v>56</v>
      </c>
      <c r="G114" s="1" t="s">
        <v>52</v>
      </c>
      <c r="H114" s="1" t="s">
        <v>53</v>
      </c>
      <c r="I114" s="1" t="s">
        <v>56</v>
      </c>
      <c r="J114" s="1" t="s">
        <v>52</v>
      </c>
      <c r="K114" s="1" t="s">
        <v>53</v>
      </c>
      <c r="L114" s="1" t="s">
        <v>56</v>
      </c>
      <c r="M114" s="1" t="s">
        <v>52</v>
      </c>
      <c r="N114" s="1" t="s">
        <v>53</v>
      </c>
    </row>
    <row r="115" spans="1:14" x14ac:dyDescent="0.2">
      <c r="A115" s="2" t="s">
        <v>5</v>
      </c>
      <c r="B115" s="1" t="s">
        <v>69</v>
      </c>
      <c r="C115" s="1" t="s">
        <v>56</v>
      </c>
      <c r="D115" s="2" t="s">
        <v>5</v>
      </c>
      <c r="E115" s="2" t="s">
        <v>66</v>
      </c>
      <c r="F115" s="1" t="s">
        <v>56</v>
      </c>
      <c r="G115" s="2" t="s">
        <v>5</v>
      </c>
      <c r="H115" s="1" t="s">
        <v>65</v>
      </c>
      <c r="I115" s="1" t="s">
        <v>56</v>
      </c>
      <c r="J115" s="2" t="s">
        <v>5</v>
      </c>
      <c r="K115" s="1" t="s">
        <v>63</v>
      </c>
      <c r="L115" s="1" t="s">
        <v>56</v>
      </c>
      <c r="M115" s="2" t="s">
        <v>5</v>
      </c>
      <c r="N115" s="1" t="s">
        <v>64</v>
      </c>
    </row>
    <row r="116" spans="1:14" x14ac:dyDescent="0.2">
      <c r="A116" s="1" t="s">
        <v>52</v>
      </c>
      <c r="B116" s="1" t="s">
        <v>53</v>
      </c>
      <c r="C116" s="1" t="s">
        <v>56</v>
      </c>
      <c r="D116" s="1" t="s">
        <v>52</v>
      </c>
      <c r="E116" s="1" t="s">
        <v>53</v>
      </c>
      <c r="F116" s="1" t="s">
        <v>56</v>
      </c>
      <c r="G116" s="1" t="s">
        <v>52</v>
      </c>
      <c r="H116" s="1" t="s">
        <v>53</v>
      </c>
      <c r="I116" s="1" t="s">
        <v>56</v>
      </c>
      <c r="J116" s="1" t="s">
        <v>52</v>
      </c>
      <c r="K116" s="1" t="s">
        <v>53</v>
      </c>
      <c r="L116" s="1" t="s">
        <v>56</v>
      </c>
      <c r="M116" s="1" t="s">
        <v>52</v>
      </c>
      <c r="N116" s="1" t="s">
        <v>53</v>
      </c>
    </row>
    <row r="117" spans="1:14" x14ac:dyDescent="0.2">
      <c r="A117" s="2" t="s">
        <v>6</v>
      </c>
      <c r="B117" s="1" t="s">
        <v>66</v>
      </c>
      <c r="C117" s="1" t="s">
        <v>56</v>
      </c>
      <c r="D117" s="2" t="s">
        <v>6</v>
      </c>
      <c r="E117" s="2" t="s">
        <v>66</v>
      </c>
      <c r="F117" s="1" t="s">
        <v>56</v>
      </c>
      <c r="G117" s="2" t="s">
        <v>6</v>
      </c>
      <c r="H117" s="1" t="s">
        <v>65</v>
      </c>
      <c r="I117" s="1" t="s">
        <v>56</v>
      </c>
      <c r="J117" s="2" t="s">
        <v>6</v>
      </c>
      <c r="K117" s="1" t="s">
        <v>65</v>
      </c>
      <c r="L117" s="1" t="s">
        <v>56</v>
      </c>
      <c r="M117" s="2" t="s">
        <v>6</v>
      </c>
      <c r="N117" s="1" t="s">
        <v>65</v>
      </c>
    </row>
    <row r="118" spans="1:14" x14ac:dyDescent="0.2">
      <c r="A118" s="1" t="s">
        <v>52</v>
      </c>
      <c r="B118" s="1" t="s">
        <v>53</v>
      </c>
      <c r="C118" s="1" t="s">
        <v>56</v>
      </c>
      <c r="D118" s="1" t="s">
        <v>52</v>
      </c>
      <c r="E118" s="1" t="s">
        <v>53</v>
      </c>
      <c r="F118" s="1" t="s">
        <v>56</v>
      </c>
      <c r="G118" s="1" t="s">
        <v>52</v>
      </c>
      <c r="H118" s="1" t="s">
        <v>53</v>
      </c>
      <c r="I118" s="1" t="s">
        <v>56</v>
      </c>
      <c r="J118" s="1" t="s">
        <v>52</v>
      </c>
      <c r="K118" s="1" t="s">
        <v>53</v>
      </c>
      <c r="L118" s="1" t="s">
        <v>56</v>
      </c>
      <c r="M118" s="1" t="s">
        <v>52</v>
      </c>
      <c r="N118" s="1" t="s">
        <v>53</v>
      </c>
    </row>
    <row r="119" spans="1:14" x14ac:dyDescent="0.2">
      <c r="A119" s="2" t="s">
        <v>7</v>
      </c>
      <c r="B119" s="1" t="s">
        <v>55</v>
      </c>
      <c r="C119" s="1" t="s">
        <v>56</v>
      </c>
      <c r="D119" s="2" t="s">
        <v>7</v>
      </c>
      <c r="E119" s="2" t="s">
        <v>62</v>
      </c>
      <c r="F119" s="1" t="s">
        <v>56</v>
      </c>
      <c r="G119" s="2" t="s">
        <v>7</v>
      </c>
      <c r="H119" s="1" t="s">
        <v>57</v>
      </c>
      <c r="I119" s="1" t="s">
        <v>56</v>
      </c>
      <c r="J119" s="2" t="s">
        <v>7</v>
      </c>
      <c r="K119" s="1" t="s">
        <v>65</v>
      </c>
      <c r="L119" s="1" t="s">
        <v>56</v>
      </c>
      <c r="M119" s="2" t="s">
        <v>7</v>
      </c>
      <c r="N119" s="1" t="s">
        <v>62</v>
      </c>
    </row>
    <row r="120" spans="1:14" x14ac:dyDescent="0.2">
      <c r="A120" s="1" t="s">
        <v>52</v>
      </c>
      <c r="B120" s="1" t="s">
        <v>53</v>
      </c>
      <c r="C120" s="1" t="s">
        <v>56</v>
      </c>
      <c r="D120" s="1" t="s">
        <v>52</v>
      </c>
      <c r="E120" s="1" t="s">
        <v>53</v>
      </c>
      <c r="F120" s="1" t="s">
        <v>56</v>
      </c>
      <c r="G120" s="1" t="s">
        <v>52</v>
      </c>
      <c r="H120" s="1" t="s">
        <v>53</v>
      </c>
      <c r="I120" s="1" t="s">
        <v>56</v>
      </c>
      <c r="J120" s="1" t="s">
        <v>52</v>
      </c>
      <c r="K120" s="1" t="s">
        <v>53</v>
      </c>
      <c r="L120" s="1" t="s">
        <v>56</v>
      </c>
      <c r="M120" s="1" t="s">
        <v>52</v>
      </c>
      <c r="N120" s="1" t="s">
        <v>53</v>
      </c>
    </row>
    <row r="121" spans="1:14" x14ac:dyDescent="0.2">
      <c r="A121" s="2" t="s">
        <v>8</v>
      </c>
      <c r="B121" s="1" t="s">
        <v>69</v>
      </c>
      <c r="C121" s="1" t="s">
        <v>56</v>
      </c>
      <c r="D121" s="2" t="s">
        <v>8</v>
      </c>
      <c r="E121" s="2" t="s">
        <v>65</v>
      </c>
      <c r="F121" s="1" t="s">
        <v>56</v>
      </c>
      <c r="G121" s="2" t="s">
        <v>8</v>
      </c>
      <c r="H121" s="1" t="s">
        <v>64</v>
      </c>
      <c r="I121" s="1" t="s">
        <v>56</v>
      </c>
      <c r="J121" s="2" t="s">
        <v>8</v>
      </c>
      <c r="K121" s="1" t="s">
        <v>62</v>
      </c>
      <c r="L121" s="1" t="s">
        <v>56</v>
      </c>
      <c r="M121" s="2" t="s">
        <v>8</v>
      </c>
      <c r="N121" s="1" t="s">
        <v>64</v>
      </c>
    </row>
    <row r="122" spans="1:14" x14ac:dyDescent="0.2">
      <c r="A122" s="1" t="s">
        <v>52</v>
      </c>
      <c r="B122" s="1" t="s">
        <v>53</v>
      </c>
      <c r="C122" s="1" t="s">
        <v>56</v>
      </c>
      <c r="D122" s="1" t="s">
        <v>52</v>
      </c>
      <c r="E122" s="1" t="s">
        <v>53</v>
      </c>
      <c r="F122" s="1" t="s">
        <v>56</v>
      </c>
      <c r="G122" s="1" t="s">
        <v>52</v>
      </c>
      <c r="H122" s="1" t="s">
        <v>53</v>
      </c>
      <c r="I122" s="1" t="s">
        <v>56</v>
      </c>
      <c r="J122" s="1" t="s">
        <v>52</v>
      </c>
      <c r="K122" s="1" t="s">
        <v>53</v>
      </c>
      <c r="L122" s="1" t="s">
        <v>56</v>
      </c>
      <c r="M122" s="1" t="s">
        <v>52</v>
      </c>
      <c r="N122" s="1" t="s">
        <v>53</v>
      </c>
    </row>
    <row r="123" spans="1:14" x14ac:dyDescent="0.2">
      <c r="A123" s="2" t="s">
        <v>9</v>
      </c>
      <c r="B123" s="1" t="s">
        <v>67</v>
      </c>
      <c r="C123" s="1" t="s">
        <v>56</v>
      </c>
      <c r="D123" s="2" t="s">
        <v>9</v>
      </c>
      <c r="E123" s="2" t="s">
        <v>65</v>
      </c>
      <c r="F123" s="1" t="s">
        <v>56</v>
      </c>
      <c r="G123" s="2" t="s">
        <v>9</v>
      </c>
      <c r="H123" s="1" t="s">
        <v>63</v>
      </c>
      <c r="I123" s="1" t="s">
        <v>56</v>
      </c>
      <c r="J123" s="2" t="s">
        <v>9</v>
      </c>
      <c r="K123" s="1" t="s">
        <v>64</v>
      </c>
      <c r="L123" s="1" t="s">
        <v>56</v>
      </c>
      <c r="M123" s="2" t="s">
        <v>9</v>
      </c>
      <c r="N123" s="1" t="s">
        <v>64</v>
      </c>
    </row>
    <row r="124" spans="1:14" x14ac:dyDescent="0.2">
      <c r="A124" s="1" t="s">
        <v>52</v>
      </c>
      <c r="B124" s="1" t="s">
        <v>53</v>
      </c>
      <c r="C124" s="1" t="s">
        <v>56</v>
      </c>
      <c r="D124" s="1" t="s">
        <v>52</v>
      </c>
      <c r="E124" s="1" t="s">
        <v>53</v>
      </c>
      <c r="F124" s="1" t="s">
        <v>56</v>
      </c>
      <c r="G124" s="1" t="s">
        <v>52</v>
      </c>
      <c r="H124" s="1" t="s">
        <v>53</v>
      </c>
      <c r="I124" s="1" t="s">
        <v>56</v>
      </c>
      <c r="J124" s="1" t="s">
        <v>52</v>
      </c>
      <c r="K124" s="1" t="s">
        <v>53</v>
      </c>
      <c r="L124" s="1" t="s">
        <v>56</v>
      </c>
      <c r="M124" s="1" t="s">
        <v>52</v>
      </c>
      <c r="N124" s="1" t="s">
        <v>53</v>
      </c>
    </row>
    <row r="125" spans="1:14" x14ac:dyDescent="0.2">
      <c r="A125" s="2" t="s">
        <v>10</v>
      </c>
      <c r="B125" s="1" t="s">
        <v>69</v>
      </c>
      <c r="C125" s="1" t="s">
        <v>56</v>
      </c>
      <c r="D125" s="2" t="s">
        <v>10</v>
      </c>
      <c r="E125" s="2" t="s">
        <v>67</v>
      </c>
      <c r="F125" s="1" t="s">
        <v>56</v>
      </c>
      <c r="G125" s="2" t="s">
        <v>10</v>
      </c>
      <c r="H125" s="1" t="s">
        <v>64</v>
      </c>
      <c r="I125" s="1" t="s">
        <v>56</v>
      </c>
      <c r="J125" s="2" t="s">
        <v>10</v>
      </c>
      <c r="K125" s="1" t="s">
        <v>64</v>
      </c>
      <c r="L125" s="1" t="s">
        <v>56</v>
      </c>
      <c r="M125" s="2" t="s">
        <v>10</v>
      </c>
      <c r="N125" s="1" t="s">
        <v>64</v>
      </c>
    </row>
    <row r="126" spans="1:14" x14ac:dyDescent="0.2">
      <c r="A126" s="1" t="s">
        <v>52</v>
      </c>
      <c r="B126" s="1" t="s">
        <v>53</v>
      </c>
      <c r="C126" s="1" t="s">
        <v>56</v>
      </c>
      <c r="D126" s="1" t="s">
        <v>52</v>
      </c>
      <c r="E126" s="1" t="s">
        <v>53</v>
      </c>
      <c r="F126" s="1" t="s">
        <v>56</v>
      </c>
      <c r="G126" s="1" t="s">
        <v>52</v>
      </c>
      <c r="H126" s="1" t="s">
        <v>53</v>
      </c>
      <c r="I126" s="1" t="s">
        <v>56</v>
      </c>
      <c r="J126" s="1" t="s">
        <v>52</v>
      </c>
      <c r="K126" s="1" t="s">
        <v>53</v>
      </c>
      <c r="L126" s="1" t="s">
        <v>56</v>
      </c>
      <c r="M126" s="1" t="s">
        <v>52</v>
      </c>
      <c r="N126" s="1" t="s">
        <v>53</v>
      </c>
    </row>
    <row r="127" spans="1:14" x14ac:dyDescent="0.2">
      <c r="A127" s="2" t="s">
        <v>11</v>
      </c>
      <c r="B127" s="1" t="s">
        <v>64</v>
      </c>
      <c r="C127" s="1" t="s">
        <v>56</v>
      </c>
      <c r="D127" s="2" t="s">
        <v>11</v>
      </c>
      <c r="E127" s="2" t="s">
        <v>59</v>
      </c>
      <c r="F127" s="1" t="s">
        <v>56</v>
      </c>
      <c r="G127" s="2" t="s">
        <v>11</v>
      </c>
      <c r="H127" s="1" t="s">
        <v>57</v>
      </c>
      <c r="I127" s="1" t="s">
        <v>56</v>
      </c>
      <c r="J127" s="2" t="s">
        <v>11</v>
      </c>
      <c r="K127" s="1" t="s">
        <v>60</v>
      </c>
      <c r="L127" s="1" t="s">
        <v>56</v>
      </c>
      <c r="M127" s="2" t="s">
        <v>11</v>
      </c>
      <c r="N127" s="1" t="s">
        <v>58</v>
      </c>
    </row>
    <row r="128" spans="1:14" x14ac:dyDescent="0.2">
      <c r="A128" s="1" t="s">
        <v>52</v>
      </c>
      <c r="B128" s="1" t="s">
        <v>53</v>
      </c>
      <c r="C128" s="1" t="s">
        <v>56</v>
      </c>
      <c r="D128" s="1" t="s">
        <v>52</v>
      </c>
      <c r="E128" s="1" t="s">
        <v>53</v>
      </c>
      <c r="F128" s="1" t="s">
        <v>56</v>
      </c>
      <c r="G128" s="1" t="s">
        <v>52</v>
      </c>
      <c r="H128" s="1" t="s">
        <v>53</v>
      </c>
      <c r="I128" s="1" t="s">
        <v>56</v>
      </c>
      <c r="J128" s="1" t="s">
        <v>52</v>
      </c>
      <c r="K128" s="1" t="s">
        <v>53</v>
      </c>
      <c r="L128" s="1" t="s">
        <v>56</v>
      </c>
      <c r="M128" s="1" t="s">
        <v>52</v>
      </c>
      <c r="N128" s="1" t="s">
        <v>53</v>
      </c>
    </row>
    <row r="129" spans="1:14" x14ac:dyDescent="0.2">
      <c r="A129" s="2" t="s">
        <v>12</v>
      </c>
      <c r="B129" s="1" t="s">
        <v>64</v>
      </c>
      <c r="C129" s="1" t="s">
        <v>56</v>
      </c>
      <c r="D129" s="2" t="s">
        <v>12</v>
      </c>
      <c r="E129" s="2" t="s">
        <v>59</v>
      </c>
      <c r="F129" s="1" t="s">
        <v>56</v>
      </c>
      <c r="G129" s="2" t="s">
        <v>12</v>
      </c>
      <c r="H129" s="1" t="s">
        <v>57</v>
      </c>
      <c r="I129" s="1" t="s">
        <v>56</v>
      </c>
      <c r="J129" s="2" t="s">
        <v>12</v>
      </c>
      <c r="K129" s="1" t="s">
        <v>60</v>
      </c>
      <c r="L129" s="1" t="s">
        <v>56</v>
      </c>
      <c r="M129" s="2" t="s">
        <v>12</v>
      </c>
      <c r="N129" s="1" t="s">
        <v>58</v>
      </c>
    </row>
    <row r="130" spans="1:14" x14ac:dyDescent="0.2">
      <c r="A130" s="1" t="s">
        <v>52</v>
      </c>
      <c r="B130" s="1" t="s">
        <v>53</v>
      </c>
      <c r="C130" s="1" t="s">
        <v>56</v>
      </c>
      <c r="D130" s="1" t="s">
        <v>52</v>
      </c>
      <c r="E130" s="1" t="s">
        <v>53</v>
      </c>
      <c r="F130" s="1" t="s">
        <v>56</v>
      </c>
      <c r="G130" s="1" t="s">
        <v>52</v>
      </c>
      <c r="H130" s="1" t="s">
        <v>53</v>
      </c>
      <c r="I130" s="1" t="s">
        <v>56</v>
      </c>
      <c r="J130" s="1" t="s">
        <v>52</v>
      </c>
      <c r="K130" s="1" t="s">
        <v>53</v>
      </c>
      <c r="L130" s="1" t="s">
        <v>56</v>
      </c>
      <c r="M130" s="1" t="s">
        <v>52</v>
      </c>
      <c r="N130" s="1" t="s">
        <v>53</v>
      </c>
    </row>
    <row r="131" spans="1:14" x14ac:dyDescent="0.2">
      <c r="A131" s="2" t="s">
        <v>13</v>
      </c>
      <c r="B131" s="1" t="s">
        <v>57</v>
      </c>
      <c r="C131" s="1" t="s">
        <v>56</v>
      </c>
      <c r="D131" s="2" t="s">
        <v>13</v>
      </c>
      <c r="E131" s="2" t="s">
        <v>58</v>
      </c>
      <c r="F131" s="1" t="s">
        <v>56</v>
      </c>
      <c r="G131" s="2" t="s">
        <v>13</v>
      </c>
      <c r="H131" s="1" t="s">
        <v>55</v>
      </c>
      <c r="I131" s="1" t="s">
        <v>56</v>
      </c>
      <c r="J131" s="2" t="s">
        <v>13</v>
      </c>
      <c r="K131" s="1" t="s">
        <v>61</v>
      </c>
      <c r="L131" s="1" t="s">
        <v>56</v>
      </c>
      <c r="M131" s="2" t="s">
        <v>13</v>
      </c>
      <c r="N131" s="1" t="s">
        <v>60</v>
      </c>
    </row>
    <row r="132" spans="1:14" x14ac:dyDescent="0.2">
      <c r="A132" s="1" t="s">
        <v>52</v>
      </c>
      <c r="B132" s="1" t="s">
        <v>53</v>
      </c>
      <c r="C132" s="1" t="s">
        <v>56</v>
      </c>
      <c r="D132" s="1" t="s">
        <v>52</v>
      </c>
      <c r="E132" s="1" t="s">
        <v>53</v>
      </c>
      <c r="F132" s="1" t="s">
        <v>56</v>
      </c>
      <c r="G132" s="1" t="s">
        <v>52</v>
      </c>
      <c r="H132" s="1" t="s">
        <v>53</v>
      </c>
      <c r="I132" s="1" t="s">
        <v>56</v>
      </c>
      <c r="J132" s="1" t="s">
        <v>52</v>
      </c>
      <c r="K132" s="1" t="s">
        <v>53</v>
      </c>
      <c r="L132" s="1" t="s">
        <v>56</v>
      </c>
      <c r="M132" s="1" t="s">
        <v>52</v>
      </c>
      <c r="N132" s="1" t="s">
        <v>53</v>
      </c>
    </row>
    <row r="133" spans="1:14" x14ac:dyDescent="0.2">
      <c r="A133" s="2" t="s">
        <v>14</v>
      </c>
      <c r="B133" s="3" t="s">
        <v>65</v>
      </c>
      <c r="C133" s="1" t="s">
        <v>56</v>
      </c>
      <c r="D133" s="2" t="s">
        <v>14</v>
      </c>
      <c r="E133" s="3" t="s">
        <v>58</v>
      </c>
      <c r="F133" s="1" t="s">
        <v>56</v>
      </c>
      <c r="G133" s="2" t="s">
        <v>14</v>
      </c>
      <c r="H133" s="1" t="s">
        <v>61</v>
      </c>
      <c r="I133" s="1" t="s">
        <v>56</v>
      </c>
      <c r="J133" s="2" t="s">
        <v>14</v>
      </c>
      <c r="K133" s="1" t="s">
        <v>55</v>
      </c>
      <c r="L133" s="1" t="s">
        <v>56</v>
      </c>
      <c r="M133" s="2" t="s">
        <v>14</v>
      </c>
      <c r="N133" s="1" t="s">
        <v>57</v>
      </c>
    </row>
    <row r="134" spans="1:14" x14ac:dyDescent="0.2">
      <c r="A134" s="1" t="s">
        <v>52</v>
      </c>
      <c r="B134" s="1" t="s">
        <v>53</v>
      </c>
      <c r="C134" s="1" t="s">
        <v>56</v>
      </c>
      <c r="D134" s="1" t="s">
        <v>52</v>
      </c>
      <c r="E134" s="1" t="s">
        <v>53</v>
      </c>
      <c r="F134" s="1" t="s">
        <v>56</v>
      </c>
      <c r="G134" s="1" t="s">
        <v>52</v>
      </c>
      <c r="H134" s="1" t="s">
        <v>53</v>
      </c>
      <c r="I134" s="1" t="s">
        <v>56</v>
      </c>
      <c r="J134" s="1" t="s">
        <v>52</v>
      </c>
      <c r="K134" s="1" t="s">
        <v>53</v>
      </c>
      <c r="L134" s="1" t="s">
        <v>56</v>
      </c>
      <c r="M134" s="1" t="s">
        <v>52</v>
      </c>
      <c r="N134" s="1" t="s">
        <v>53</v>
      </c>
    </row>
    <row r="135" spans="1:14" x14ac:dyDescent="0.2">
      <c r="A135" s="2" t="s">
        <v>15</v>
      </c>
      <c r="B135" s="1" t="s">
        <v>62</v>
      </c>
      <c r="C135" s="1" t="s">
        <v>56</v>
      </c>
      <c r="D135" s="2" t="s">
        <v>15</v>
      </c>
      <c r="E135" s="3" t="s">
        <v>59</v>
      </c>
      <c r="F135" s="1" t="s">
        <v>56</v>
      </c>
      <c r="G135" s="2" t="s">
        <v>15</v>
      </c>
      <c r="H135" s="1" t="s">
        <v>60</v>
      </c>
      <c r="I135" s="1" t="s">
        <v>56</v>
      </c>
      <c r="J135" s="2" t="s">
        <v>15</v>
      </c>
      <c r="K135" s="1" t="s">
        <v>57</v>
      </c>
      <c r="L135" s="1" t="s">
        <v>56</v>
      </c>
      <c r="M135" s="2" t="s">
        <v>15</v>
      </c>
      <c r="N135" s="1" t="s">
        <v>55</v>
      </c>
    </row>
    <row r="136" spans="1:14" x14ac:dyDescent="0.2">
      <c r="A136" s="1" t="s">
        <v>52</v>
      </c>
      <c r="B136" s="1" t="s">
        <v>53</v>
      </c>
      <c r="C136" s="1" t="s">
        <v>56</v>
      </c>
      <c r="D136" s="1" t="s">
        <v>52</v>
      </c>
      <c r="E136" s="1" t="s">
        <v>53</v>
      </c>
      <c r="F136" s="1" t="s">
        <v>56</v>
      </c>
      <c r="G136" s="1" t="s">
        <v>52</v>
      </c>
      <c r="H136" s="1" t="s">
        <v>53</v>
      </c>
      <c r="I136" s="1" t="s">
        <v>56</v>
      </c>
      <c r="J136" s="1" t="s">
        <v>52</v>
      </c>
      <c r="K136" s="1" t="s">
        <v>53</v>
      </c>
      <c r="L136" s="1" t="s">
        <v>56</v>
      </c>
      <c r="M136" s="1" t="s">
        <v>52</v>
      </c>
      <c r="N136" s="1" t="s">
        <v>53</v>
      </c>
    </row>
    <row r="137" spans="1:14" x14ac:dyDescent="0.2">
      <c r="A137" s="2" t="s">
        <v>16</v>
      </c>
      <c r="B137" s="1" t="s">
        <v>67</v>
      </c>
      <c r="C137" s="1" t="s">
        <v>56</v>
      </c>
      <c r="D137" s="2" t="s">
        <v>16</v>
      </c>
      <c r="E137" s="3" t="s">
        <v>64</v>
      </c>
      <c r="F137" s="1" t="s">
        <v>56</v>
      </c>
      <c r="G137" s="2" t="s">
        <v>16</v>
      </c>
      <c r="H137" s="1" t="s">
        <v>63</v>
      </c>
      <c r="I137" s="1" t="s">
        <v>56</v>
      </c>
      <c r="J137" s="2" t="s">
        <v>16</v>
      </c>
      <c r="K137" s="1" t="s">
        <v>62</v>
      </c>
      <c r="L137" s="1" t="s">
        <v>56</v>
      </c>
      <c r="M137" s="2" t="s">
        <v>16</v>
      </c>
      <c r="N137" s="1" t="s">
        <v>63</v>
      </c>
    </row>
    <row r="138" spans="1:14" x14ac:dyDescent="0.2">
      <c r="A138" s="1" t="s">
        <v>52</v>
      </c>
      <c r="B138" s="1" t="s">
        <v>53</v>
      </c>
      <c r="C138" s="1" t="s">
        <v>56</v>
      </c>
      <c r="D138" s="1" t="s">
        <v>52</v>
      </c>
      <c r="E138" s="1" t="s">
        <v>53</v>
      </c>
      <c r="F138" s="1" t="s">
        <v>56</v>
      </c>
      <c r="G138" s="1" t="s">
        <v>52</v>
      </c>
      <c r="H138" s="1" t="s">
        <v>53</v>
      </c>
      <c r="I138" s="1" t="s">
        <v>56</v>
      </c>
      <c r="J138" s="1" t="s">
        <v>52</v>
      </c>
      <c r="K138" s="1" t="s">
        <v>53</v>
      </c>
      <c r="L138" s="1" t="s">
        <v>56</v>
      </c>
      <c r="M138" s="1" t="s">
        <v>52</v>
      </c>
      <c r="N138" s="1" t="s">
        <v>53</v>
      </c>
    </row>
    <row r="139" spans="1:14" x14ac:dyDescent="0.2">
      <c r="A139" s="2" t="s">
        <v>17</v>
      </c>
      <c r="B139" s="1" t="s">
        <v>66</v>
      </c>
      <c r="C139" s="1" t="s">
        <v>56</v>
      </c>
      <c r="D139" s="2" t="s">
        <v>17</v>
      </c>
      <c r="E139" s="3" t="s">
        <v>61</v>
      </c>
      <c r="F139" s="1" t="s">
        <v>56</v>
      </c>
      <c r="G139" s="2" t="s">
        <v>17</v>
      </c>
      <c r="H139" s="1" t="s">
        <v>63</v>
      </c>
      <c r="I139" s="1" t="s">
        <v>56</v>
      </c>
      <c r="J139" s="2" t="s">
        <v>17</v>
      </c>
      <c r="K139" s="1" t="s">
        <v>59</v>
      </c>
      <c r="L139" s="1" t="s">
        <v>56</v>
      </c>
      <c r="M139" s="2" t="s">
        <v>17</v>
      </c>
      <c r="N139" s="1" t="s">
        <v>62</v>
      </c>
    </row>
    <row r="140" spans="1:14" x14ac:dyDescent="0.2">
      <c r="A140" s="1" t="s">
        <v>52</v>
      </c>
      <c r="B140" s="1" t="s">
        <v>53</v>
      </c>
      <c r="C140" s="1" t="s">
        <v>56</v>
      </c>
      <c r="D140" s="1" t="s">
        <v>52</v>
      </c>
      <c r="E140" s="1" t="s">
        <v>53</v>
      </c>
      <c r="F140" s="1" t="s">
        <v>56</v>
      </c>
      <c r="G140" s="1" t="s">
        <v>52</v>
      </c>
      <c r="H140" s="1" t="s">
        <v>53</v>
      </c>
      <c r="I140" s="1" t="s">
        <v>56</v>
      </c>
      <c r="J140" s="1" t="s">
        <v>52</v>
      </c>
      <c r="K140" s="1" t="s">
        <v>53</v>
      </c>
      <c r="L140" s="1" t="s">
        <v>56</v>
      </c>
      <c r="M140" s="1" t="s">
        <v>52</v>
      </c>
      <c r="N140" s="1" t="s">
        <v>53</v>
      </c>
    </row>
    <row r="141" spans="1:14" x14ac:dyDescent="0.2">
      <c r="A141" s="2" t="s">
        <v>18</v>
      </c>
      <c r="B141" s="1" t="s">
        <v>62</v>
      </c>
      <c r="C141" s="1" t="s">
        <v>56</v>
      </c>
      <c r="D141" s="2" t="s">
        <v>18</v>
      </c>
      <c r="E141" s="3" t="s">
        <v>61</v>
      </c>
      <c r="F141" s="1" t="s">
        <v>56</v>
      </c>
      <c r="G141" s="2" t="s">
        <v>18</v>
      </c>
      <c r="H141" s="1" t="s">
        <v>57</v>
      </c>
      <c r="I141" s="1" t="s">
        <v>56</v>
      </c>
      <c r="J141" s="2" t="s">
        <v>18</v>
      </c>
      <c r="K141" s="1" t="s">
        <v>63</v>
      </c>
      <c r="L141" s="1" t="s">
        <v>56</v>
      </c>
      <c r="M141" s="2" t="s">
        <v>18</v>
      </c>
      <c r="N141" s="1" t="s">
        <v>58</v>
      </c>
    </row>
    <row r="142" spans="1:14" x14ac:dyDescent="0.2">
      <c r="A142" s="1" t="s">
        <v>52</v>
      </c>
      <c r="B142" s="1" t="s">
        <v>53</v>
      </c>
      <c r="C142" s="1" t="s">
        <v>56</v>
      </c>
      <c r="D142" s="1" t="s">
        <v>52</v>
      </c>
      <c r="E142" s="1" t="s">
        <v>53</v>
      </c>
      <c r="F142" s="1" t="s">
        <v>56</v>
      </c>
      <c r="G142" s="1" t="s">
        <v>52</v>
      </c>
      <c r="H142" s="1" t="s">
        <v>53</v>
      </c>
      <c r="I142" s="1" t="s">
        <v>56</v>
      </c>
      <c r="J142" s="1" t="s">
        <v>52</v>
      </c>
      <c r="K142" s="1" t="s">
        <v>53</v>
      </c>
      <c r="L142" s="1" t="s">
        <v>56</v>
      </c>
      <c r="M142" s="1" t="s">
        <v>52</v>
      </c>
      <c r="N142" s="1" t="s">
        <v>53</v>
      </c>
    </row>
    <row r="143" spans="1:14" x14ac:dyDescent="0.2">
      <c r="A143" s="2" t="s">
        <v>19</v>
      </c>
      <c r="B143" s="1" t="s">
        <v>78</v>
      </c>
      <c r="C143" s="1" t="s">
        <v>56</v>
      </c>
      <c r="D143" s="2" t="s">
        <v>19</v>
      </c>
      <c r="E143" s="3" t="s">
        <v>66</v>
      </c>
      <c r="F143" s="1" t="s">
        <v>56</v>
      </c>
      <c r="G143" s="2" t="s">
        <v>19</v>
      </c>
      <c r="H143" s="1" t="s">
        <v>66</v>
      </c>
      <c r="I143" s="1" t="s">
        <v>56</v>
      </c>
      <c r="J143" s="2" t="s">
        <v>19</v>
      </c>
      <c r="K143" s="1" t="s">
        <v>65</v>
      </c>
      <c r="L143" s="1" t="s">
        <v>56</v>
      </c>
      <c r="M143" s="2" t="s">
        <v>19</v>
      </c>
      <c r="N143" s="1" t="s">
        <v>67</v>
      </c>
    </row>
    <row r="144" spans="1:14" x14ac:dyDescent="0.2">
      <c r="A144" s="1" t="s">
        <v>52</v>
      </c>
      <c r="B144" s="1" t="s">
        <v>53</v>
      </c>
      <c r="C144" s="1" t="s">
        <v>56</v>
      </c>
      <c r="D144" s="1" t="s">
        <v>52</v>
      </c>
      <c r="E144" s="1" t="s">
        <v>53</v>
      </c>
      <c r="F144" s="1" t="s">
        <v>56</v>
      </c>
      <c r="G144" s="1" t="s">
        <v>52</v>
      </c>
      <c r="H144" s="1" t="s">
        <v>53</v>
      </c>
      <c r="I144" s="1" t="s">
        <v>56</v>
      </c>
      <c r="J144" s="1" t="s">
        <v>52</v>
      </c>
      <c r="K144" s="1" t="s">
        <v>53</v>
      </c>
      <c r="L144" s="1" t="s">
        <v>56</v>
      </c>
      <c r="M144" s="1" t="s">
        <v>52</v>
      </c>
      <c r="N144" s="1" t="s">
        <v>53</v>
      </c>
    </row>
    <row r="145" spans="1:14" x14ac:dyDescent="0.2">
      <c r="A145" s="2" t="s">
        <v>20</v>
      </c>
      <c r="B145" s="1" t="s">
        <v>69</v>
      </c>
      <c r="C145" s="1" t="s">
        <v>56</v>
      </c>
      <c r="D145" s="2" t="s">
        <v>20</v>
      </c>
      <c r="E145" s="2" t="s">
        <v>67</v>
      </c>
      <c r="F145" s="1" t="s">
        <v>56</v>
      </c>
      <c r="G145" s="2" t="s">
        <v>20</v>
      </c>
      <c r="H145" s="1" t="s">
        <v>65</v>
      </c>
      <c r="I145" s="1" t="s">
        <v>56</v>
      </c>
      <c r="J145" s="2" t="s">
        <v>20</v>
      </c>
      <c r="K145" s="1" t="s">
        <v>64</v>
      </c>
      <c r="L145" s="1" t="s">
        <v>56</v>
      </c>
      <c r="M145" s="2" t="s">
        <v>20</v>
      </c>
      <c r="N145" s="1" t="s">
        <v>65</v>
      </c>
    </row>
    <row r="146" spans="1:14" x14ac:dyDescent="0.2">
      <c r="A146" s="1" t="s">
        <v>52</v>
      </c>
      <c r="B146" s="1" t="s">
        <v>53</v>
      </c>
      <c r="C146" s="1" t="s">
        <v>56</v>
      </c>
      <c r="D146" s="1" t="s">
        <v>52</v>
      </c>
      <c r="E146" s="1" t="s">
        <v>53</v>
      </c>
      <c r="F146" s="1" t="s">
        <v>56</v>
      </c>
      <c r="G146" s="1" t="s">
        <v>52</v>
      </c>
      <c r="H146" s="1" t="s">
        <v>53</v>
      </c>
      <c r="I146" s="1" t="s">
        <v>56</v>
      </c>
      <c r="J146" s="1" t="s">
        <v>52</v>
      </c>
      <c r="K146" s="1" t="s">
        <v>53</v>
      </c>
      <c r="L146" s="1" t="s">
        <v>56</v>
      </c>
      <c r="M146" s="1" t="s">
        <v>52</v>
      </c>
      <c r="N146" s="1" t="s">
        <v>53</v>
      </c>
    </row>
    <row r="147" spans="1:14" x14ac:dyDescent="0.2">
      <c r="A147" s="2" t="s">
        <v>21</v>
      </c>
      <c r="B147" s="1" t="s">
        <v>63</v>
      </c>
      <c r="C147" s="1" t="s">
        <v>56</v>
      </c>
      <c r="D147" s="2" t="s">
        <v>21</v>
      </c>
      <c r="E147" s="2" t="s">
        <v>61</v>
      </c>
      <c r="F147" s="1" t="s">
        <v>56</v>
      </c>
      <c r="G147" s="2" t="s">
        <v>21</v>
      </c>
      <c r="H147" s="1" t="s">
        <v>58</v>
      </c>
      <c r="I147" s="1" t="s">
        <v>56</v>
      </c>
      <c r="J147" s="2" t="s">
        <v>21</v>
      </c>
      <c r="K147" s="1" t="s">
        <v>57</v>
      </c>
      <c r="L147" s="1" t="s">
        <v>56</v>
      </c>
      <c r="M147" s="2" t="s">
        <v>21</v>
      </c>
      <c r="N147" s="1" t="s">
        <v>57</v>
      </c>
    </row>
    <row r="148" spans="1:14" x14ac:dyDescent="0.2">
      <c r="A148" s="1" t="s">
        <v>52</v>
      </c>
      <c r="B148" s="1" t="s">
        <v>53</v>
      </c>
      <c r="C148" s="1" t="s">
        <v>56</v>
      </c>
      <c r="D148" s="1" t="s">
        <v>52</v>
      </c>
      <c r="E148" s="1" t="s">
        <v>53</v>
      </c>
      <c r="F148" s="1" t="s">
        <v>56</v>
      </c>
      <c r="G148" s="1" t="s">
        <v>52</v>
      </c>
      <c r="H148" s="1" t="s">
        <v>53</v>
      </c>
      <c r="I148" s="1" t="s">
        <v>56</v>
      </c>
      <c r="J148" s="1" t="s">
        <v>52</v>
      </c>
      <c r="K148" s="1" t="s">
        <v>53</v>
      </c>
      <c r="L148" s="1" t="s">
        <v>56</v>
      </c>
      <c r="M148" s="1" t="s">
        <v>52</v>
      </c>
      <c r="N148" s="1" t="s">
        <v>53</v>
      </c>
    </row>
    <row r="149" spans="1:14" x14ac:dyDescent="0.2">
      <c r="A149" s="2" t="s">
        <v>22</v>
      </c>
      <c r="B149" s="1" t="s">
        <v>79</v>
      </c>
      <c r="C149" s="1" t="s">
        <v>56</v>
      </c>
      <c r="D149" s="2" t="s">
        <v>22</v>
      </c>
      <c r="E149" s="2" t="s">
        <v>67</v>
      </c>
      <c r="F149" s="1" t="s">
        <v>56</v>
      </c>
      <c r="G149" s="2" t="s">
        <v>22</v>
      </c>
      <c r="H149" s="1" t="s">
        <v>67</v>
      </c>
      <c r="I149" s="1" t="s">
        <v>56</v>
      </c>
      <c r="J149" s="2" t="s">
        <v>22</v>
      </c>
      <c r="K149" s="1" t="s">
        <v>64</v>
      </c>
      <c r="L149" s="1" t="s">
        <v>56</v>
      </c>
      <c r="M149" s="2" t="s">
        <v>22</v>
      </c>
      <c r="N149" s="1" t="s">
        <v>67</v>
      </c>
    </row>
    <row r="150" spans="1:14" x14ac:dyDescent="0.2">
      <c r="A150" s="1" t="s">
        <v>52</v>
      </c>
      <c r="B150" s="1" t="s">
        <v>53</v>
      </c>
      <c r="C150" s="1" t="s">
        <v>56</v>
      </c>
      <c r="D150" s="1" t="s">
        <v>52</v>
      </c>
      <c r="E150" s="1" t="s">
        <v>53</v>
      </c>
      <c r="F150" s="1" t="s">
        <v>56</v>
      </c>
      <c r="G150" s="1" t="s">
        <v>52</v>
      </c>
      <c r="H150" s="1" t="s">
        <v>53</v>
      </c>
      <c r="I150" s="1" t="s">
        <v>56</v>
      </c>
      <c r="J150" s="1" t="s">
        <v>52</v>
      </c>
      <c r="K150" s="1" t="s">
        <v>53</v>
      </c>
      <c r="L150" s="1" t="s">
        <v>56</v>
      </c>
      <c r="M150" s="1" t="s">
        <v>52</v>
      </c>
      <c r="N150" s="1" t="s">
        <v>53</v>
      </c>
    </row>
    <row r="151" spans="1:14" x14ac:dyDescent="0.2">
      <c r="A151" s="2" t="s">
        <v>23</v>
      </c>
      <c r="B151" s="2" t="s">
        <v>57</v>
      </c>
      <c r="C151" s="1" t="s">
        <v>56</v>
      </c>
      <c r="D151" s="2" t="s">
        <v>23</v>
      </c>
      <c r="E151" s="2" t="s">
        <v>58</v>
      </c>
      <c r="F151" s="1" t="s">
        <v>56</v>
      </c>
      <c r="G151" s="2" t="s">
        <v>23</v>
      </c>
      <c r="H151" s="1" t="s">
        <v>60</v>
      </c>
      <c r="I151" s="1" t="s">
        <v>56</v>
      </c>
      <c r="J151" s="2" t="s">
        <v>23</v>
      </c>
      <c r="K151" s="1" t="s">
        <v>61</v>
      </c>
      <c r="L151" s="1" t="s">
        <v>56</v>
      </c>
      <c r="M151" s="2" t="s">
        <v>23</v>
      </c>
      <c r="N151" s="1" t="s">
        <v>59</v>
      </c>
    </row>
    <row r="152" spans="1:14" x14ac:dyDescent="0.2">
      <c r="A152" s="1" t="s">
        <v>52</v>
      </c>
      <c r="B152" s="1" t="s">
        <v>53</v>
      </c>
      <c r="C152" s="1" t="s">
        <v>56</v>
      </c>
      <c r="D152" s="1" t="s">
        <v>52</v>
      </c>
      <c r="E152" s="1" t="s">
        <v>53</v>
      </c>
      <c r="F152" s="1" t="s">
        <v>56</v>
      </c>
      <c r="G152" s="1" t="s">
        <v>52</v>
      </c>
      <c r="H152" s="1" t="s">
        <v>53</v>
      </c>
      <c r="I152" s="1" t="s">
        <v>56</v>
      </c>
      <c r="J152" s="1" t="s">
        <v>52</v>
      </c>
      <c r="K152" s="1" t="s">
        <v>53</v>
      </c>
      <c r="L152" s="1" t="s">
        <v>56</v>
      </c>
      <c r="M152" s="1" t="s">
        <v>52</v>
      </c>
      <c r="N152" s="1" t="s">
        <v>53</v>
      </c>
    </row>
    <row r="153" spans="1:14" x14ac:dyDescent="0.2">
      <c r="A153" s="2" t="s">
        <v>24</v>
      </c>
      <c r="B153" s="1" t="s">
        <v>59</v>
      </c>
      <c r="C153" s="1" t="s">
        <v>56</v>
      </c>
      <c r="D153" s="2" t="s">
        <v>24</v>
      </c>
      <c r="E153" s="2" t="s">
        <v>64</v>
      </c>
      <c r="F153" s="1" t="s">
        <v>56</v>
      </c>
      <c r="G153" s="2" t="s">
        <v>24</v>
      </c>
      <c r="H153" s="1" t="s">
        <v>62</v>
      </c>
      <c r="I153" s="1" t="s">
        <v>56</v>
      </c>
      <c r="J153" s="2" t="s">
        <v>24</v>
      </c>
      <c r="K153" s="1" t="s">
        <v>66</v>
      </c>
      <c r="L153" s="1" t="s">
        <v>56</v>
      </c>
      <c r="M153" s="2" t="s">
        <v>24</v>
      </c>
      <c r="N153" s="1" t="s">
        <v>63</v>
      </c>
    </row>
    <row r="154" spans="1:14" x14ac:dyDescent="0.2">
      <c r="A154" s="1" t="s">
        <v>52</v>
      </c>
      <c r="B154" s="1" t="s">
        <v>53</v>
      </c>
      <c r="C154" s="1" t="s">
        <v>56</v>
      </c>
      <c r="D154" s="1" t="s">
        <v>52</v>
      </c>
      <c r="E154" s="1" t="s">
        <v>53</v>
      </c>
      <c r="F154" s="1" t="s">
        <v>56</v>
      </c>
      <c r="G154" s="1" t="s">
        <v>52</v>
      </c>
      <c r="H154" s="1" t="s">
        <v>53</v>
      </c>
      <c r="I154" s="1" t="s">
        <v>56</v>
      </c>
      <c r="J154" s="1" t="s">
        <v>52</v>
      </c>
      <c r="K154" s="1" t="s">
        <v>53</v>
      </c>
      <c r="L154" s="1" t="s">
        <v>56</v>
      </c>
      <c r="M154" s="1" t="s">
        <v>52</v>
      </c>
      <c r="N154" s="1" t="s">
        <v>53</v>
      </c>
    </row>
    <row r="155" spans="1:14" x14ac:dyDescent="0.2">
      <c r="A155" s="2" t="s">
        <v>25</v>
      </c>
      <c r="B155" s="1" t="s">
        <v>69</v>
      </c>
      <c r="C155" s="1" t="s">
        <v>56</v>
      </c>
      <c r="D155" s="2" t="s">
        <v>25</v>
      </c>
      <c r="E155" s="2" t="s">
        <v>62</v>
      </c>
      <c r="F155" s="1" t="s">
        <v>56</v>
      </c>
      <c r="G155" s="2" t="s">
        <v>25</v>
      </c>
      <c r="H155" s="1" t="s">
        <v>63</v>
      </c>
      <c r="I155" s="1" t="s">
        <v>56</v>
      </c>
      <c r="J155" s="2" t="s">
        <v>25</v>
      </c>
      <c r="K155" s="1" t="s">
        <v>58</v>
      </c>
      <c r="L155" s="1" t="s">
        <v>56</v>
      </c>
      <c r="M155" s="2" t="s">
        <v>25</v>
      </c>
      <c r="N155" s="1" t="s">
        <v>63</v>
      </c>
    </row>
    <row r="156" spans="1:14" x14ac:dyDescent="0.2">
      <c r="A156" s="1" t="s">
        <v>52</v>
      </c>
      <c r="B156" s="1" t="s">
        <v>53</v>
      </c>
      <c r="C156" s="1" t="s">
        <v>56</v>
      </c>
      <c r="D156" s="1" t="s">
        <v>52</v>
      </c>
      <c r="E156" s="1" t="s">
        <v>53</v>
      </c>
      <c r="F156" s="1" t="s">
        <v>56</v>
      </c>
      <c r="G156" s="1" t="s">
        <v>52</v>
      </c>
      <c r="H156" s="1" t="s">
        <v>53</v>
      </c>
      <c r="I156" s="1" t="s">
        <v>56</v>
      </c>
      <c r="J156" s="1" t="s">
        <v>52</v>
      </c>
      <c r="K156" s="1" t="s">
        <v>53</v>
      </c>
      <c r="L156" s="1" t="s">
        <v>56</v>
      </c>
      <c r="M156" s="1" t="s">
        <v>52</v>
      </c>
      <c r="N156" s="1" t="s">
        <v>53</v>
      </c>
    </row>
    <row r="157" spans="1:14" x14ac:dyDescent="0.2">
      <c r="A157" s="2" t="s">
        <v>26</v>
      </c>
      <c r="B157" s="1" t="s">
        <v>62</v>
      </c>
      <c r="C157" s="1" t="s">
        <v>56</v>
      </c>
      <c r="D157" s="2" t="s">
        <v>26</v>
      </c>
      <c r="E157" s="2" t="s">
        <v>68</v>
      </c>
      <c r="F157" s="1" t="s">
        <v>56</v>
      </c>
      <c r="G157" s="2" t="s">
        <v>26</v>
      </c>
      <c r="H157" s="1" t="s">
        <v>58</v>
      </c>
      <c r="I157" s="1" t="s">
        <v>56</v>
      </c>
      <c r="J157" s="2" t="s">
        <v>26</v>
      </c>
      <c r="K157" s="1" t="s">
        <v>58</v>
      </c>
      <c r="L157" s="1" t="s">
        <v>56</v>
      </c>
      <c r="M157" s="2" t="s">
        <v>26</v>
      </c>
      <c r="N157" s="1" t="s">
        <v>59</v>
      </c>
    </row>
    <row r="158" spans="1:14" x14ac:dyDescent="0.2">
      <c r="A158" s="1" t="s">
        <v>52</v>
      </c>
      <c r="B158" s="1" t="s">
        <v>53</v>
      </c>
      <c r="C158" s="1" t="s">
        <v>56</v>
      </c>
      <c r="D158" s="1" t="s">
        <v>52</v>
      </c>
      <c r="E158" s="1" t="s">
        <v>53</v>
      </c>
      <c r="F158" s="1" t="s">
        <v>56</v>
      </c>
      <c r="G158" s="1" t="s">
        <v>52</v>
      </c>
      <c r="H158" s="1" t="s">
        <v>53</v>
      </c>
      <c r="I158" s="1" t="s">
        <v>56</v>
      </c>
      <c r="J158" s="1" t="s">
        <v>52</v>
      </c>
      <c r="K158" s="1" t="s">
        <v>53</v>
      </c>
      <c r="L158" s="1" t="s">
        <v>56</v>
      </c>
      <c r="M158" s="1" t="s">
        <v>52</v>
      </c>
      <c r="N158" s="1" t="s">
        <v>53</v>
      </c>
    </row>
    <row r="159" spans="1:14" x14ac:dyDescent="0.2">
      <c r="A159" s="2" t="s">
        <v>27</v>
      </c>
      <c r="B159" s="1" t="s">
        <v>64</v>
      </c>
      <c r="C159" s="1" t="s">
        <v>56</v>
      </c>
      <c r="D159" s="2" t="s">
        <v>27</v>
      </c>
      <c r="E159" s="2" t="s">
        <v>61</v>
      </c>
      <c r="F159" s="1" t="s">
        <v>56</v>
      </c>
      <c r="G159" s="2" t="s">
        <v>27</v>
      </c>
      <c r="H159" s="1" t="s">
        <v>61</v>
      </c>
      <c r="I159" s="1" t="s">
        <v>56</v>
      </c>
      <c r="J159" s="2" t="s">
        <v>27</v>
      </c>
      <c r="K159" s="1" t="s">
        <v>59</v>
      </c>
      <c r="L159" s="1" t="s">
        <v>56</v>
      </c>
      <c r="M159" s="2" t="s">
        <v>27</v>
      </c>
      <c r="N159" s="1" t="s">
        <v>57</v>
      </c>
    </row>
    <row r="160" spans="1:14" x14ac:dyDescent="0.2">
      <c r="A160" s="1" t="s">
        <v>52</v>
      </c>
      <c r="B160" s="1" t="s">
        <v>53</v>
      </c>
      <c r="C160" s="1" t="s">
        <v>56</v>
      </c>
      <c r="D160" s="1" t="s">
        <v>52</v>
      </c>
      <c r="E160" s="1" t="s">
        <v>53</v>
      </c>
      <c r="F160" s="1" t="s">
        <v>56</v>
      </c>
      <c r="G160" s="1" t="s">
        <v>52</v>
      </c>
      <c r="H160" s="1" t="s">
        <v>53</v>
      </c>
      <c r="I160" s="1" t="s">
        <v>56</v>
      </c>
      <c r="J160" s="1" t="s">
        <v>52</v>
      </c>
      <c r="K160" s="1" t="s">
        <v>53</v>
      </c>
      <c r="L160" s="1" t="s">
        <v>56</v>
      </c>
      <c r="M160" s="1" t="s">
        <v>52</v>
      </c>
      <c r="N160" s="1" t="s">
        <v>53</v>
      </c>
    </row>
    <row r="161" spans="1:14" x14ac:dyDescent="0.2">
      <c r="A161" s="2" t="s">
        <v>28</v>
      </c>
      <c r="B161" s="1" t="s">
        <v>64</v>
      </c>
      <c r="C161" s="1" t="s">
        <v>56</v>
      </c>
      <c r="D161" s="2" t="s">
        <v>28</v>
      </c>
      <c r="E161" s="2" t="s">
        <v>64</v>
      </c>
      <c r="F161" s="1" t="s">
        <v>56</v>
      </c>
      <c r="G161" s="2" t="s">
        <v>28</v>
      </c>
      <c r="H161" s="1" t="s">
        <v>62</v>
      </c>
      <c r="I161" s="1" t="s">
        <v>56</v>
      </c>
      <c r="J161" s="2" t="s">
        <v>28</v>
      </c>
      <c r="K161" s="1" t="s">
        <v>65</v>
      </c>
      <c r="L161" s="1" t="s">
        <v>56</v>
      </c>
      <c r="M161" s="2" t="s">
        <v>28</v>
      </c>
      <c r="N161" s="1" t="s">
        <v>63</v>
      </c>
    </row>
    <row r="162" spans="1:14" x14ac:dyDescent="0.2">
      <c r="A162" s="1" t="s">
        <v>52</v>
      </c>
      <c r="B162" s="1" t="s">
        <v>53</v>
      </c>
      <c r="C162" s="1" t="s">
        <v>56</v>
      </c>
      <c r="D162" s="1" t="s">
        <v>52</v>
      </c>
      <c r="E162" s="1" t="s">
        <v>53</v>
      </c>
      <c r="F162" s="1" t="s">
        <v>56</v>
      </c>
      <c r="G162" s="1" t="s">
        <v>52</v>
      </c>
      <c r="H162" s="1" t="s">
        <v>53</v>
      </c>
      <c r="I162" s="1" t="s">
        <v>56</v>
      </c>
      <c r="J162" s="1" t="s">
        <v>52</v>
      </c>
      <c r="K162" s="1" t="s">
        <v>53</v>
      </c>
      <c r="L162" s="1" t="s">
        <v>56</v>
      </c>
      <c r="M162" s="1" t="s">
        <v>52</v>
      </c>
      <c r="N162" s="1" t="s">
        <v>53</v>
      </c>
    </row>
    <row r="163" spans="1:14" x14ac:dyDescent="0.2">
      <c r="A163" s="2" t="s">
        <v>29</v>
      </c>
      <c r="B163" s="1" t="s">
        <v>69</v>
      </c>
      <c r="C163" s="1" t="s">
        <v>56</v>
      </c>
      <c r="D163" s="2" t="s">
        <v>29</v>
      </c>
      <c r="E163" s="2" t="s">
        <v>69</v>
      </c>
      <c r="F163" s="1" t="s">
        <v>56</v>
      </c>
      <c r="G163" s="2" t="s">
        <v>29</v>
      </c>
      <c r="H163" s="1" t="s">
        <v>67</v>
      </c>
      <c r="I163" s="1" t="s">
        <v>56</v>
      </c>
      <c r="J163" s="2" t="s">
        <v>29</v>
      </c>
      <c r="K163" s="1" t="s">
        <v>65</v>
      </c>
      <c r="L163" s="1" t="s">
        <v>56</v>
      </c>
      <c r="M163" s="2" t="s">
        <v>29</v>
      </c>
      <c r="N163" s="1" t="s">
        <v>67</v>
      </c>
    </row>
    <row r="164" spans="1:14" x14ac:dyDescent="0.2">
      <c r="A164" s="1" t="s">
        <v>52</v>
      </c>
      <c r="B164" s="1" t="s">
        <v>53</v>
      </c>
      <c r="C164" s="1" t="s">
        <v>56</v>
      </c>
      <c r="D164" s="1" t="s">
        <v>52</v>
      </c>
      <c r="E164" s="1" t="s">
        <v>53</v>
      </c>
      <c r="F164" s="1" t="s">
        <v>56</v>
      </c>
      <c r="G164" s="1" t="s">
        <v>52</v>
      </c>
      <c r="H164" s="1" t="s">
        <v>53</v>
      </c>
      <c r="I164" s="1" t="s">
        <v>56</v>
      </c>
      <c r="J164" s="1" t="s">
        <v>52</v>
      </c>
      <c r="K164" s="1" t="s">
        <v>53</v>
      </c>
      <c r="L164" s="1" t="s">
        <v>56</v>
      </c>
      <c r="M164" s="1" t="s">
        <v>52</v>
      </c>
      <c r="N164" s="1" t="s">
        <v>53</v>
      </c>
    </row>
    <row r="165" spans="1:14" x14ac:dyDescent="0.2">
      <c r="A165" s="2" t="s">
        <v>30</v>
      </c>
      <c r="B165" s="1" t="s">
        <v>58</v>
      </c>
      <c r="C165" s="1" t="s">
        <v>56</v>
      </c>
      <c r="D165" s="2" t="s">
        <v>30</v>
      </c>
      <c r="E165" s="2" t="s">
        <v>58</v>
      </c>
      <c r="F165" s="1" t="s">
        <v>56</v>
      </c>
      <c r="G165" s="2" t="s">
        <v>30</v>
      </c>
      <c r="H165" s="1" t="s">
        <v>58</v>
      </c>
      <c r="I165" s="1" t="s">
        <v>56</v>
      </c>
      <c r="J165" s="2" t="s">
        <v>30</v>
      </c>
      <c r="K165" s="1" t="s">
        <v>62</v>
      </c>
      <c r="L165" s="1" t="s">
        <v>56</v>
      </c>
      <c r="M165" s="2" t="s">
        <v>30</v>
      </c>
      <c r="N165" s="1" t="s">
        <v>58</v>
      </c>
    </row>
    <row r="166" spans="1:14" x14ac:dyDescent="0.2">
      <c r="A166" s="1" t="s">
        <v>52</v>
      </c>
      <c r="B166" s="1" t="s">
        <v>53</v>
      </c>
      <c r="C166" s="1" t="s">
        <v>56</v>
      </c>
      <c r="D166" s="1" t="s">
        <v>52</v>
      </c>
      <c r="E166" s="1" t="s">
        <v>53</v>
      </c>
      <c r="F166" s="1" t="s">
        <v>56</v>
      </c>
      <c r="G166" s="1" t="s">
        <v>52</v>
      </c>
      <c r="H166" s="1" t="s">
        <v>53</v>
      </c>
      <c r="I166" s="1" t="s">
        <v>56</v>
      </c>
      <c r="J166" s="1" t="s">
        <v>52</v>
      </c>
      <c r="K166" s="1" t="s">
        <v>53</v>
      </c>
      <c r="L166" s="1" t="s">
        <v>56</v>
      </c>
      <c r="M166" s="1" t="s">
        <v>52</v>
      </c>
      <c r="N166" s="1" t="s">
        <v>53</v>
      </c>
    </row>
    <row r="167" spans="1:14" x14ac:dyDescent="0.2">
      <c r="A167" s="2" t="s">
        <v>31</v>
      </c>
      <c r="B167" s="1" t="s">
        <v>78</v>
      </c>
      <c r="C167" s="1" t="s">
        <v>56</v>
      </c>
      <c r="D167" s="2" t="s">
        <v>31</v>
      </c>
      <c r="E167" s="2" t="s">
        <v>66</v>
      </c>
      <c r="F167" s="1" t="s">
        <v>56</v>
      </c>
      <c r="G167" s="2" t="s">
        <v>31</v>
      </c>
      <c r="H167" s="1" t="s">
        <v>65</v>
      </c>
      <c r="I167" s="1" t="s">
        <v>56</v>
      </c>
      <c r="J167" s="2" t="s">
        <v>31</v>
      </c>
      <c r="K167" s="1" t="s">
        <v>64</v>
      </c>
      <c r="L167" s="1" t="s">
        <v>56</v>
      </c>
      <c r="M167" s="2" t="s">
        <v>31</v>
      </c>
      <c r="N167" s="1" t="s">
        <v>65</v>
      </c>
    </row>
    <row r="168" spans="1:14" x14ac:dyDescent="0.2">
      <c r="A168" s="1" t="s">
        <v>52</v>
      </c>
      <c r="B168" s="1" t="s">
        <v>53</v>
      </c>
      <c r="C168" s="1" t="s">
        <v>56</v>
      </c>
      <c r="D168" s="1" t="s">
        <v>52</v>
      </c>
      <c r="E168" s="1" t="s">
        <v>53</v>
      </c>
      <c r="F168" s="1" t="s">
        <v>56</v>
      </c>
      <c r="G168" s="1" t="s">
        <v>52</v>
      </c>
      <c r="H168" s="1" t="s">
        <v>53</v>
      </c>
      <c r="I168" s="1" t="s">
        <v>56</v>
      </c>
      <c r="J168" s="1" t="s">
        <v>52</v>
      </c>
      <c r="K168" s="1" t="s">
        <v>53</v>
      </c>
      <c r="L168" s="1" t="s">
        <v>56</v>
      </c>
      <c r="M168" s="1" t="s">
        <v>52</v>
      </c>
      <c r="N168" s="1" t="s">
        <v>53</v>
      </c>
    </row>
    <row r="169" spans="1:14" x14ac:dyDescent="0.2">
      <c r="A169" s="2" t="s">
        <v>32</v>
      </c>
      <c r="B169" s="1" t="s">
        <v>67</v>
      </c>
      <c r="C169" s="1" t="s">
        <v>56</v>
      </c>
      <c r="D169" s="2" t="s">
        <v>32</v>
      </c>
      <c r="E169" s="2" t="s">
        <v>65</v>
      </c>
      <c r="F169" s="1" t="s">
        <v>56</v>
      </c>
      <c r="G169" s="2" t="s">
        <v>32</v>
      </c>
      <c r="H169" s="1" t="s">
        <v>64</v>
      </c>
      <c r="I169" s="1" t="s">
        <v>56</v>
      </c>
      <c r="J169" s="2" t="s">
        <v>32</v>
      </c>
      <c r="K169" s="1" t="s">
        <v>62</v>
      </c>
      <c r="L169" s="1" t="s">
        <v>56</v>
      </c>
      <c r="M169" s="2" t="s">
        <v>32</v>
      </c>
      <c r="N169" s="1" t="s">
        <v>63</v>
      </c>
    </row>
    <row r="170" spans="1:14" x14ac:dyDescent="0.2">
      <c r="A170" s="1" t="s">
        <v>52</v>
      </c>
      <c r="B170" s="1" t="s">
        <v>53</v>
      </c>
      <c r="C170" s="1" t="s">
        <v>56</v>
      </c>
      <c r="D170" s="1" t="s">
        <v>52</v>
      </c>
      <c r="E170" s="1" t="s">
        <v>53</v>
      </c>
      <c r="F170" s="1" t="s">
        <v>56</v>
      </c>
      <c r="G170" s="1" t="s">
        <v>52</v>
      </c>
      <c r="H170" s="1" t="s">
        <v>53</v>
      </c>
      <c r="I170" s="1" t="s">
        <v>56</v>
      </c>
      <c r="J170" s="1" t="s">
        <v>52</v>
      </c>
      <c r="K170" s="1" t="s">
        <v>53</v>
      </c>
      <c r="L170" s="1" t="s">
        <v>56</v>
      </c>
      <c r="M170" s="1" t="s">
        <v>52</v>
      </c>
      <c r="N170" s="1" t="s">
        <v>53</v>
      </c>
    </row>
    <row r="171" spans="1:14" x14ac:dyDescent="0.2">
      <c r="A171" s="2" t="s">
        <v>33</v>
      </c>
      <c r="B171" s="1" t="s">
        <v>65</v>
      </c>
      <c r="C171" s="1" t="s">
        <v>56</v>
      </c>
      <c r="D171" s="2" t="s">
        <v>33</v>
      </c>
      <c r="E171" s="2" t="s">
        <v>62</v>
      </c>
      <c r="F171" s="1" t="s">
        <v>56</v>
      </c>
      <c r="G171" s="2" t="s">
        <v>33</v>
      </c>
      <c r="H171" s="1" t="s">
        <v>57</v>
      </c>
      <c r="I171" s="1" t="s">
        <v>56</v>
      </c>
      <c r="J171" s="2" t="s">
        <v>33</v>
      </c>
      <c r="K171" s="1" t="s">
        <v>61</v>
      </c>
      <c r="L171" s="1" t="s">
        <v>56</v>
      </c>
      <c r="M171" s="2" t="s">
        <v>33</v>
      </c>
      <c r="N171" s="1" t="s">
        <v>61</v>
      </c>
    </row>
    <row r="172" spans="1:14" x14ac:dyDescent="0.2">
      <c r="A172" s="1" t="s">
        <v>52</v>
      </c>
      <c r="B172" s="1" t="s">
        <v>53</v>
      </c>
      <c r="C172" s="1" t="s">
        <v>56</v>
      </c>
      <c r="D172" s="1" t="s">
        <v>52</v>
      </c>
      <c r="E172" s="1" t="s">
        <v>53</v>
      </c>
      <c r="F172" s="1" t="s">
        <v>56</v>
      </c>
      <c r="G172" s="1" t="s">
        <v>52</v>
      </c>
      <c r="H172" s="1" t="s">
        <v>53</v>
      </c>
      <c r="I172" s="1" t="s">
        <v>56</v>
      </c>
      <c r="J172" s="1" t="s">
        <v>52</v>
      </c>
      <c r="K172" s="1" t="s">
        <v>53</v>
      </c>
      <c r="L172" s="1" t="s">
        <v>56</v>
      </c>
      <c r="M172" s="1" t="s">
        <v>52</v>
      </c>
      <c r="N172" s="1" t="s">
        <v>53</v>
      </c>
    </row>
    <row r="173" spans="1:14" x14ac:dyDescent="0.2">
      <c r="A173" s="1" t="s">
        <v>34</v>
      </c>
      <c r="B173" s="1" t="s">
        <v>55</v>
      </c>
      <c r="C173" s="1" t="s">
        <v>56</v>
      </c>
      <c r="D173" s="1" t="s">
        <v>34</v>
      </c>
      <c r="E173" s="1" t="s">
        <v>62</v>
      </c>
      <c r="F173" s="1" t="s">
        <v>56</v>
      </c>
      <c r="G173" s="1" t="s">
        <v>34</v>
      </c>
      <c r="H173" s="1" t="s">
        <v>57</v>
      </c>
      <c r="I173" s="1" t="s">
        <v>56</v>
      </c>
      <c r="J173" s="1" t="s">
        <v>34</v>
      </c>
      <c r="K173" s="1" t="s">
        <v>65</v>
      </c>
      <c r="L173" s="1" t="s">
        <v>56</v>
      </c>
      <c r="M173" s="1" t="s">
        <v>34</v>
      </c>
      <c r="N173" s="1" t="s">
        <v>62</v>
      </c>
    </row>
    <row r="174" spans="1:14" x14ac:dyDescent="0.2">
      <c r="A174" s="1" t="s">
        <v>52</v>
      </c>
      <c r="B174" s="1" t="s">
        <v>53</v>
      </c>
      <c r="C174" s="1" t="s">
        <v>56</v>
      </c>
      <c r="D174" s="1" t="s">
        <v>52</v>
      </c>
      <c r="E174" s="1" t="s">
        <v>53</v>
      </c>
      <c r="F174" s="1" t="s">
        <v>56</v>
      </c>
      <c r="G174" s="1" t="s">
        <v>52</v>
      </c>
      <c r="H174" s="1" t="s">
        <v>53</v>
      </c>
      <c r="I174" s="1" t="s">
        <v>56</v>
      </c>
      <c r="J174" s="1" t="s">
        <v>52</v>
      </c>
      <c r="K174" s="1" t="s">
        <v>53</v>
      </c>
      <c r="L174" s="1" t="s">
        <v>56</v>
      </c>
      <c r="M174" s="1" t="s">
        <v>52</v>
      </c>
      <c r="N174" s="1" t="s">
        <v>53</v>
      </c>
    </row>
    <row r="175" spans="1:14" x14ac:dyDescent="0.2">
      <c r="A175" s="1" t="s">
        <v>35</v>
      </c>
      <c r="B175" s="1" t="s">
        <v>65</v>
      </c>
      <c r="C175" s="1" t="s">
        <v>56</v>
      </c>
      <c r="D175" s="1" t="s">
        <v>35</v>
      </c>
      <c r="E175" s="1" t="s">
        <v>62</v>
      </c>
      <c r="F175" s="1" t="s">
        <v>56</v>
      </c>
      <c r="G175" s="1" t="s">
        <v>35</v>
      </c>
      <c r="H175" s="1" t="s">
        <v>62</v>
      </c>
      <c r="I175" s="1" t="s">
        <v>56</v>
      </c>
      <c r="J175" s="1" t="s">
        <v>35</v>
      </c>
      <c r="K175" s="1" t="s">
        <v>58</v>
      </c>
      <c r="L175" s="1" t="s">
        <v>56</v>
      </c>
      <c r="M175" s="1" t="s">
        <v>35</v>
      </c>
      <c r="N175" s="1" t="s">
        <v>62</v>
      </c>
    </row>
    <row r="176" spans="1:14" x14ac:dyDescent="0.2">
      <c r="A176" s="1" t="s">
        <v>52</v>
      </c>
      <c r="B176" s="1" t="s">
        <v>53</v>
      </c>
      <c r="C176" s="1" t="s">
        <v>56</v>
      </c>
      <c r="D176" s="1" t="s">
        <v>52</v>
      </c>
      <c r="E176" s="1" t="s">
        <v>53</v>
      </c>
      <c r="F176" s="1" t="s">
        <v>56</v>
      </c>
      <c r="G176" s="1" t="s">
        <v>52</v>
      </c>
      <c r="H176" s="1" t="s">
        <v>53</v>
      </c>
      <c r="I176" s="1" t="s">
        <v>56</v>
      </c>
      <c r="J176" s="1" t="s">
        <v>52</v>
      </c>
      <c r="K176" s="1" t="s">
        <v>53</v>
      </c>
      <c r="L176" s="1" t="s">
        <v>56</v>
      </c>
      <c r="M176" s="1" t="s">
        <v>52</v>
      </c>
      <c r="N176" s="1" t="s">
        <v>53</v>
      </c>
    </row>
    <row r="177" spans="1:14" x14ac:dyDescent="0.2">
      <c r="A177" s="1" t="s">
        <v>36</v>
      </c>
      <c r="B177" s="1" t="s">
        <v>64</v>
      </c>
      <c r="C177" s="1" t="s">
        <v>56</v>
      </c>
      <c r="D177" s="1" t="s">
        <v>36</v>
      </c>
      <c r="E177" s="1" t="s">
        <v>62</v>
      </c>
      <c r="F177" s="1" t="s">
        <v>56</v>
      </c>
      <c r="G177" s="1" t="s">
        <v>36</v>
      </c>
      <c r="H177" s="1" t="s">
        <v>61</v>
      </c>
      <c r="I177" s="1" t="s">
        <v>56</v>
      </c>
      <c r="J177" s="1" t="s">
        <v>36</v>
      </c>
      <c r="K177" s="1" t="s">
        <v>57</v>
      </c>
      <c r="L177" s="1" t="s">
        <v>56</v>
      </c>
      <c r="M177" s="1" t="s">
        <v>36</v>
      </c>
      <c r="N177" s="1" t="s">
        <v>61</v>
      </c>
    </row>
    <row r="178" spans="1:14" x14ac:dyDescent="0.2">
      <c r="A178" s="1" t="s">
        <v>52</v>
      </c>
      <c r="B178" s="1" t="s">
        <v>53</v>
      </c>
      <c r="C178" s="1" t="s">
        <v>56</v>
      </c>
      <c r="D178" s="1" t="s">
        <v>52</v>
      </c>
      <c r="E178" s="1" t="s">
        <v>53</v>
      </c>
      <c r="F178" s="1" t="s">
        <v>56</v>
      </c>
      <c r="G178" s="1" t="s">
        <v>52</v>
      </c>
      <c r="H178" s="1" t="s">
        <v>53</v>
      </c>
      <c r="I178" s="1" t="s">
        <v>56</v>
      </c>
      <c r="J178" s="1" t="s">
        <v>52</v>
      </c>
      <c r="K178" s="1" t="s">
        <v>53</v>
      </c>
      <c r="L178" s="1" t="s">
        <v>56</v>
      </c>
      <c r="M178" s="1" t="s">
        <v>52</v>
      </c>
      <c r="N178" s="1" t="s">
        <v>53</v>
      </c>
    </row>
    <row r="179" spans="1:14" x14ac:dyDescent="0.2">
      <c r="A179" s="1" t="s">
        <v>37</v>
      </c>
      <c r="B179" s="1" t="s">
        <v>67</v>
      </c>
      <c r="C179" s="1" t="s">
        <v>56</v>
      </c>
      <c r="D179" s="1" t="s">
        <v>37</v>
      </c>
      <c r="E179" s="1" t="s">
        <v>64</v>
      </c>
      <c r="F179" s="1" t="s">
        <v>56</v>
      </c>
      <c r="G179" s="1" t="s">
        <v>37</v>
      </c>
      <c r="H179" s="1" t="s">
        <v>63</v>
      </c>
      <c r="I179" s="1" t="s">
        <v>56</v>
      </c>
      <c r="J179" s="1" t="s">
        <v>37</v>
      </c>
      <c r="K179" s="1" t="s">
        <v>62</v>
      </c>
      <c r="L179" s="1" t="s">
        <v>56</v>
      </c>
      <c r="M179" s="1" t="s">
        <v>37</v>
      </c>
      <c r="N179" s="1" t="s">
        <v>63</v>
      </c>
    </row>
    <row r="180" spans="1:14" x14ac:dyDescent="0.2">
      <c r="A180" s="1" t="s">
        <v>52</v>
      </c>
      <c r="B180" s="1" t="s">
        <v>53</v>
      </c>
      <c r="C180" s="1" t="s">
        <v>56</v>
      </c>
      <c r="D180" s="1" t="s">
        <v>52</v>
      </c>
      <c r="E180" s="1" t="s">
        <v>53</v>
      </c>
      <c r="F180" s="1" t="s">
        <v>56</v>
      </c>
      <c r="G180" s="1" t="s">
        <v>52</v>
      </c>
      <c r="H180" s="1" t="s">
        <v>53</v>
      </c>
      <c r="I180" s="1" t="s">
        <v>56</v>
      </c>
      <c r="J180" s="1" t="s">
        <v>52</v>
      </c>
      <c r="K180" s="1" t="s">
        <v>53</v>
      </c>
      <c r="L180" s="1" t="s">
        <v>56</v>
      </c>
      <c r="M180" s="1" t="s">
        <v>52</v>
      </c>
      <c r="N180" s="1" t="s">
        <v>53</v>
      </c>
    </row>
    <row r="181" spans="1:14" x14ac:dyDescent="0.2">
      <c r="A181" s="1" t="s">
        <v>38</v>
      </c>
      <c r="B181" s="1" t="s">
        <v>67</v>
      </c>
      <c r="C181" s="1" t="s">
        <v>56</v>
      </c>
      <c r="D181" s="1" t="s">
        <v>38</v>
      </c>
      <c r="E181" s="1" t="s">
        <v>61</v>
      </c>
      <c r="F181" s="1" t="s">
        <v>56</v>
      </c>
      <c r="G181" s="1" t="s">
        <v>38</v>
      </c>
      <c r="H181" s="1" t="s">
        <v>62</v>
      </c>
      <c r="I181" s="1" t="s">
        <v>56</v>
      </c>
      <c r="J181" s="1" t="s">
        <v>38</v>
      </c>
      <c r="K181" s="1" t="s">
        <v>59</v>
      </c>
      <c r="L181" s="1" t="s">
        <v>56</v>
      </c>
      <c r="M181" s="1" t="s">
        <v>38</v>
      </c>
      <c r="N181" s="1" t="s">
        <v>62</v>
      </c>
    </row>
    <row r="182" spans="1:14" x14ac:dyDescent="0.2">
      <c r="A182" s="1" t="s">
        <v>52</v>
      </c>
      <c r="B182" s="1" t="s">
        <v>53</v>
      </c>
      <c r="C182" s="1" t="s">
        <v>56</v>
      </c>
      <c r="D182" s="1" t="s">
        <v>52</v>
      </c>
      <c r="E182" s="1" t="s">
        <v>53</v>
      </c>
      <c r="F182" s="1" t="s">
        <v>56</v>
      </c>
      <c r="G182" s="1" t="s">
        <v>52</v>
      </c>
      <c r="H182" s="1" t="s">
        <v>53</v>
      </c>
      <c r="I182" s="1" t="s">
        <v>56</v>
      </c>
      <c r="J182" s="1" t="s">
        <v>52</v>
      </c>
      <c r="K182" s="1" t="s">
        <v>53</v>
      </c>
      <c r="L182" s="1" t="s">
        <v>56</v>
      </c>
      <c r="M182" s="1" t="s">
        <v>52</v>
      </c>
      <c r="N182" s="1" t="s">
        <v>53</v>
      </c>
    </row>
    <row r="183" spans="1:14" x14ac:dyDescent="0.2">
      <c r="A183" s="1" t="s">
        <v>39</v>
      </c>
      <c r="B183" s="1" t="s">
        <v>79</v>
      </c>
      <c r="C183" s="1" t="s">
        <v>56</v>
      </c>
      <c r="D183" s="1" t="s">
        <v>39</v>
      </c>
      <c r="E183" s="1" t="s">
        <v>67</v>
      </c>
      <c r="F183" s="1" t="s">
        <v>56</v>
      </c>
      <c r="G183" s="1" t="s">
        <v>39</v>
      </c>
      <c r="H183" s="1" t="s">
        <v>66</v>
      </c>
      <c r="I183" s="1" t="s">
        <v>56</v>
      </c>
      <c r="J183" s="1" t="s">
        <v>39</v>
      </c>
      <c r="K183" s="1" t="s">
        <v>63</v>
      </c>
      <c r="L183" s="1" t="s">
        <v>56</v>
      </c>
      <c r="M183" s="1" t="s">
        <v>39</v>
      </c>
      <c r="N183" s="1" t="s">
        <v>67</v>
      </c>
    </row>
    <row r="184" spans="1:14" x14ac:dyDescent="0.2">
      <c r="A184" s="1" t="s">
        <v>52</v>
      </c>
      <c r="B184" s="1" t="s">
        <v>53</v>
      </c>
      <c r="C184" s="1" t="s">
        <v>56</v>
      </c>
      <c r="D184" s="1" t="s">
        <v>52</v>
      </c>
      <c r="E184" s="1" t="s">
        <v>53</v>
      </c>
      <c r="F184" s="1" t="s">
        <v>56</v>
      </c>
      <c r="G184" s="1" t="s">
        <v>52</v>
      </c>
      <c r="H184" s="1" t="s">
        <v>53</v>
      </c>
      <c r="I184" s="1" t="s">
        <v>56</v>
      </c>
      <c r="J184" s="1" t="s">
        <v>52</v>
      </c>
      <c r="K184" s="1" t="s">
        <v>53</v>
      </c>
      <c r="L184" s="1" t="s">
        <v>56</v>
      </c>
      <c r="M184" s="1" t="s">
        <v>52</v>
      </c>
      <c r="N184" s="1" t="s">
        <v>53</v>
      </c>
    </row>
    <row r="193" spans="1:14" x14ac:dyDescent="0.2">
      <c r="A193" s="1" t="s">
        <v>40</v>
      </c>
      <c r="D193" s="1" t="s">
        <v>41</v>
      </c>
      <c r="E193" s="1"/>
      <c r="F193" s="1"/>
      <c r="G193" s="1"/>
      <c r="H193" s="1"/>
      <c r="I193" s="1"/>
      <c r="J193" s="1"/>
      <c r="M193" s="1" t="s">
        <v>42</v>
      </c>
    </row>
    <row r="194" spans="1:14" x14ac:dyDescent="0.2">
      <c r="A194" s="1" t="s">
        <v>50</v>
      </c>
      <c r="M194" s="1" t="s">
        <v>80</v>
      </c>
    </row>
    <row r="196" spans="1:14" x14ac:dyDescent="0.2">
      <c r="A196" s="1" t="s">
        <v>81</v>
      </c>
      <c r="D196" s="1" t="s">
        <v>82</v>
      </c>
      <c r="G196" s="1" t="s">
        <v>83</v>
      </c>
      <c r="J196" s="1" t="s">
        <v>84</v>
      </c>
      <c r="M196" s="1" t="s">
        <v>85</v>
      </c>
    </row>
    <row r="199" spans="1:14" x14ac:dyDescent="0.2">
      <c r="A199" s="1" t="s">
        <v>51</v>
      </c>
      <c r="B199" s="1"/>
      <c r="D199" s="1" t="s">
        <v>51</v>
      </c>
      <c r="E199" s="1"/>
      <c r="G199" s="1" t="s">
        <v>51</v>
      </c>
      <c r="H199" s="1"/>
      <c r="J199" s="1" t="s">
        <v>51</v>
      </c>
      <c r="K199" s="1"/>
      <c r="M199" s="1" t="s">
        <v>51</v>
      </c>
      <c r="N199" s="1"/>
    </row>
    <row r="200" spans="1:14" x14ac:dyDescent="0.2">
      <c r="A200" s="1" t="s">
        <v>52</v>
      </c>
      <c r="B200" s="1" t="s">
        <v>53</v>
      </c>
      <c r="C200" s="1" t="s">
        <v>54</v>
      </c>
      <c r="D200" s="1" t="s">
        <v>52</v>
      </c>
      <c r="E200" s="1" t="s">
        <v>53</v>
      </c>
      <c r="F200" s="1" t="s">
        <v>54</v>
      </c>
      <c r="G200" s="1" t="s">
        <v>52</v>
      </c>
      <c r="H200" s="1" t="s">
        <v>53</v>
      </c>
      <c r="I200" s="1" t="s">
        <v>54</v>
      </c>
      <c r="J200" s="1" t="s">
        <v>52</v>
      </c>
      <c r="K200" s="1" t="s">
        <v>53</v>
      </c>
      <c r="L200" s="1" t="s">
        <v>54</v>
      </c>
      <c r="M200" s="1" t="s">
        <v>52</v>
      </c>
      <c r="N200" s="1" t="s">
        <v>53</v>
      </c>
    </row>
    <row r="201" spans="1:14" x14ac:dyDescent="0.2">
      <c r="A201" s="1" t="s">
        <v>0</v>
      </c>
      <c r="B201" s="1" t="s">
        <v>61</v>
      </c>
      <c r="C201" s="1" t="s">
        <v>56</v>
      </c>
      <c r="D201" s="1" t="s">
        <v>0</v>
      </c>
      <c r="E201" s="1" t="s">
        <v>61</v>
      </c>
      <c r="F201" s="1" t="s">
        <v>56</v>
      </c>
      <c r="G201" s="1" t="s">
        <v>0</v>
      </c>
      <c r="H201" s="1" t="s">
        <v>62</v>
      </c>
      <c r="I201" s="1" t="s">
        <v>56</v>
      </c>
      <c r="J201" s="1" t="s">
        <v>0</v>
      </c>
      <c r="K201" s="1" t="s">
        <v>65</v>
      </c>
      <c r="L201" s="1" t="s">
        <v>56</v>
      </c>
      <c r="M201" s="1" t="s">
        <v>0</v>
      </c>
      <c r="N201" s="1" t="s">
        <v>63</v>
      </c>
    </row>
    <row r="202" spans="1:14" x14ac:dyDescent="0.2">
      <c r="A202" s="1" t="s">
        <v>52</v>
      </c>
      <c r="B202" s="1" t="s">
        <v>53</v>
      </c>
      <c r="C202" s="1" t="s">
        <v>56</v>
      </c>
      <c r="D202" s="1" t="s">
        <v>52</v>
      </c>
      <c r="E202" s="1" t="s">
        <v>53</v>
      </c>
      <c r="F202" s="1" t="s">
        <v>56</v>
      </c>
      <c r="G202" s="1" t="s">
        <v>52</v>
      </c>
      <c r="H202" s="1" t="s">
        <v>53</v>
      </c>
      <c r="I202" s="1" t="s">
        <v>56</v>
      </c>
      <c r="J202" s="1" t="s">
        <v>52</v>
      </c>
      <c r="K202" s="1" t="s">
        <v>53</v>
      </c>
      <c r="L202" s="1" t="s">
        <v>56</v>
      </c>
      <c r="M202" s="1" t="s">
        <v>52</v>
      </c>
      <c r="N202" s="1" t="s">
        <v>53</v>
      </c>
    </row>
    <row r="203" spans="1:14" x14ac:dyDescent="0.2">
      <c r="A203" s="1" t="s">
        <v>1</v>
      </c>
      <c r="B203" s="1" t="s">
        <v>60</v>
      </c>
      <c r="C203" s="1" t="s">
        <v>56</v>
      </c>
      <c r="D203" s="1" t="s">
        <v>1</v>
      </c>
      <c r="E203" s="1" t="s">
        <v>61</v>
      </c>
      <c r="F203" s="1" t="s">
        <v>56</v>
      </c>
      <c r="G203" s="1" t="s">
        <v>1</v>
      </c>
      <c r="H203" s="1" t="s">
        <v>59</v>
      </c>
      <c r="I203" s="1" t="s">
        <v>56</v>
      </c>
      <c r="J203" s="1" t="s">
        <v>1</v>
      </c>
      <c r="K203" s="1" t="s">
        <v>63</v>
      </c>
      <c r="L203" s="1" t="s">
        <v>56</v>
      </c>
      <c r="M203" s="1" t="s">
        <v>1</v>
      </c>
      <c r="N203" s="1" t="s">
        <v>64</v>
      </c>
    </row>
    <row r="204" spans="1:14" x14ac:dyDescent="0.2">
      <c r="A204" s="1" t="s">
        <v>52</v>
      </c>
      <c r="B204" s="1" t="s">
        <v>53</v>
      </c>
      <c r="C204" s="1" t="s">
        <v>56</v>
      </c>
      <c r="D204" s="1" t="s">
        <v>52</v>
      </c>
      <c r="E204" s="1" t="s">
        <v>53</v>
      </c>
      <c r="F204" s="1" t="s">
        <v>56</v>
      </c>
      <c r="G204" s="1" t="s">
        <v>52</v>
      </c>
      <c r="H204" s="1" t="s">
        <v>53</v>
      </c>
      <c r="I204" s="1" t="s">
        <v>56</v>
      </c>
      <c r="J204" s="1" t="s">
        <v>52</v>
      </c>
      <c r="K204" s="1" t="s">
        <v>53</v>
      </c>
      <c r="L204" s="1" t="s">
        <v>56</v>
      </c>
      <c r="M204" s="1" t="s">
        <v>52</v>
      </c>
      <c r="N204" s="1" t="s">
        <v>53</v>
      </c>
    </row>
    <row r="205" spans="1:14" x14ac:dyDescent="0.2">
      <c r="A205" s="2" t="s">
        <v>2</v>
      </c>
      <c r="B205" s="1" t="s">
        <v>58</v>
      </c>
      <c r="C205" s="1" t="s">
        <v>56</v>
      </c>
      <c r="D205" s="2" t="s">
        <v>2</v>
      </c>
      <c r="E205" s="1" t="s">
        <v>57</v>
      </c>
      <c r="F205" s="1" t="s">
        <v>56</v>
      </c>
      <c r="G205" s="2" t="s">
        <v>2</v>
      </c>
      <c r="H205" s="1" t="s">
        <v>57</v>
      </c>
      <c r="I205" s="1" t="s">
        <v>56</v>
      </c>
      <c r="J205" s="2" t="s">
        <v>2</v>
      </c>
      <c r="K205" s="1" t="s">
        <v>61</v>
      </c>
      <c r="L205" s="1" t="s">
        <v>56</v>
      </c>
      <c r="M205" s="2" t="s">
        <v>2</v>
      </c>
      <c r="N205" s="1" t="s">
        <v>61</v>
      </c>
    </row>
    <row r="206" spans="1:14" x14ac:dyDescent="0.2">
      <c r="A206" s="1" t="s">
        <v>52</v>
      </c>
      <c r="B206" s="1" t="s">
        <v>53</v>
      </c>
      <c r="C206" s="1" t="s">
        <v>56</v>
      </c>
      <c r="D206" s="1" t="s">
        <v>52</v>
      </c>
      <c r="E206" s="1" t="s">
        <v>53</v>
      </c>
      <c r="F206" s="1" t="s">
        <v>56</v>
      </c>
      <c r="G206" s="1" t="s">
        <v>52</v>
      </c>
      <c r="H206" s="1" t="s">
        <v>53</v>
      </c>
      <c r="I206" s="1" t="s">
        <v>56</v>
      </c>
      <c r="J206" s="1" t="s">
        <v>52</v>
      </c>
      <c r="K206" s="1" t="s">
        <v>53</v>
      </c>
      <c r="L206" s="1" t="s">
        <v>56</v>
      </c>
      <c r="M206" s="1" t="s">
        <v>52</v>
      </c>
      <c r="N206" s="1" t="s">
        <v>53</v>
      </c>
    </row>
    <row r="207" spans="1:14" x14ac:dyDescent="0.2">
      <c r="A207" s="1" t="s">
        <v>3</v>
      </c>
      <c r="B207" s="1" t="s">
        <v>57</v>
      </c>
      <c r="C207" s="1" t="s">
        <v>56</v>
      </c>
      <c r="D207" s="1" t="s">
        <v>3</v>
      </c>
      <c r="E207" s="1" t="s">
        <v>64</v>
      </c>
      <c r="F207" s="1" t="s">
        <v>56</v>
      </c>
      <c r="G207" s="1" t="s">
        <v>3</v>
      </c>
      <c r="H207" s="1" t="s">
        <v>61</v>
      </c>
      <c r="I207" s="1" t="s">
        <v>56</v>
      </c>
      <c r="J207" s="1" t="s">
        <v>3</v>
      </c>
      <c r="K207" s="1" t="s">
        <v>65</v>
      </c>
      <c r="L207" s="1" t="s">
        <v>56</v>
      </c>
      <c r="M207" s="1" t="s">
        <v>3</v>
      </c>
      <c r="N207" s="1" t="s">
        <v>66</v>
      </c>
    </row>
    <row r="208" spans="1:14" x14ac:dyDescent="0.2">
      <c r="A208" s="1" t="s">
        <v>52</v>
      </c>
      <c r="B208" s="1" t="s">
        <v>53</v>
      </c>
      <c r="C208" s="1" t="s">
        <v>56</v>
      </c>
      <c r="D208" s="1" t="s">
        <v>52</v>
      </c>
      <c r="E208" s="1" t="s">
        <v>53</v>
      </c>
      <c r="F208" s="1" t="s">
        <v>56</v>
      </c>
      <c r="G208" s="1" t="s">
        <v>52</v>
      </c>
      <c r="H208" s="1" t="s">
        <v>53</v>
      </c>
      <c r="I208" s="1" t="s">
        <v>56</v>
      </c>
      <c r="J208" s="1" t="s">
        <v>52</v>
      </c>
      <c r="K208" s="1" t="s">
        <v>53</v>
      </c>
      <c r="L208" s="1" t="s">
        <v>56</v>
      </c>
      <c r="M208" s="1" t="s">
        <v>52</v>
      </c>
      <c r="N208" s="1" t="s">
        <v>53</v>
      </c>
    </row>
    <row r="209" spans="1:14" x14ac:dyDescent="0.2">
      <c r="A209" s="2" t="s">
        <v>4</v>
      </c>
      <c r="B209" s="1" t="s">
        <v>55</v>
      </c>
      <c r="C209" s="1" t="s">
        <v>56</v>
      </c>
      <c r="D209" s="2" t="s">
        <v>4</v>
      </c>
      <c r="E209" s="1" t="s">
        <v>61</v>
      </c>
      <c r="F209" s="1" t="s">
        <v>56</v>
      </c>
      <c r="G209" s="2" t="s">
        <v>4</v>
      </c>
      <c r="H209" s="1" t="s">
        <v>59</v>
      </c>
      <c r="I209" s="1" t="s">
        <v>56</v>
      </c>
      <c r="J209" s="2" t="s">
        <v>4</v>
      </c>
      <c r="K209" s="1" t="s">
        <v>62</v>
      </c>
      <c r="L209" s="1" t="s">
        <v>56</v>
      </c>
      <c r="M209" s="2" t="s">
        <v>4</v>
      </c>
      <c r="N209" s="1" t="s">
        <v>64</v>
      </c>
    </row>
    <row r="210" spans="1:14" x14ac:dyDescent="0.2">
      <c r="A210" s="1" t="s">
        <v>52</v>
      </c>
      <c r="B210" s="1" t="s">
        <v>53</v>
      </c>
      <c r="C210" s="1" t="s">
        <v>56</v>
      </c>
      <c r="D210" s="1" t="s">
        <v>52</v>
      </c>
      <c r="E210" s="1" t="s">
        <v>53</v>
      </c>
      <c r="F210" s="1" t="s">
        <v>56</v>
      </c>
      <c r="G210" s="1" t="s">
        <v>52</v>
      </c>
      <c r="H210" s="1" t="s">
        <v>53</v>
      </c>
      <c r="I210" s="1" t="s">
        <v>56</v>
      </c>
      <c r="J210" s="1" t="s">
        <v>52</v>
      </c>
      <c r="K210" s="1" t="s">
        <v>53</v>
      </c>
      <c r="L210" s="1" t="s">
        <v>56</v>
      </c>
      <c r="M210" s="1" t="s">
        <v>52</v>
      </c>
      <c r="N210" s="1" t="s">
        <v>53</v>
      </c>
    </row>
    <row r="211" spans="1:14" x14ac:dyDescent="0.2">
      <c r="A211" s="2" t="s">
        <v>5</v>
      </c>
      <c r="B211" s="1" t="s">
        <v>64</v>
      </c>
      <c r="C211" s="1" t="s">
        <v>56</v>
      </c>
      <c r="D211" s="2" t="s">
        <v>5</v>
      </c>
      <c r="E211" s="1" t="s">
        <v>57</v>
      </c>
      <c r="F211" s="1" t="s">
        <v>56</v>
      </c>
      <c r="G211" s="2" t="s">
        <v>5</v>
      </c>
      <c r="H211" s="1" t="s">
        <v>62</v>
      </c>
      <c r="I211" s="1" t="s">
        <v>56</v>
      </c>
      <c r="J211" s="2" t="s">
        <v>5</v>
      </c>
      <c r="K211" s="1" t="s">
        <v>61</v>
      </c>
      <c r="L211" s="1" t="s">
        <v>56</v>
      </c>
      <c r="M211" s="2" t="s">
        <v>5</v>
      </c>
      <c r="N211" s="1" t="s">
        <v>55</v>
      </c>
    </row>
    <row r="212" spans="1:14" x14ac:dyDescent="0.2">
      <c r="A212" s="1" t="s">
        <v>52</v>
      </c>
      <c r="B212" s="1" t="s">
        <v>53</v>
      </c>
      <c r="C212" s="1" t="s">
        <v>56</v>
      </c>
      <c r="D212" s="1" t="s">
        <v>52</v>
      </c>
      <c r="E212" s="1" t="s">
        <v>53</v>
      </c>
      <c r="F212" s="1" t="s">
        <v>56</v>
      </c>
      <c r="G212" s="1" t="s">
        <v>52</v>
      </c>
      <c r="H212" s="1" t="s">
        <v>53</v>
      </c>
      <c r="I212" s="1" t="s">
        <v>56</v>
      </c>
      <c r="J212" s="1" t="s">
        <v>52</v>
      </c>
      <c r="K212" s="1" t="s">
        <v>53</v>
      </c>
      <c r="L212" s="1" t="s">
        <v>56</v>
      </c>
      <c r="M212" s="1" t="s">
        <v>52</v>
      </c>
      <c r="N212" s="1" t="s">
        <v>53</v>
      </c>
    </row>
    <row r="213" spans="1:14" x14ac:dyDescent="0.2">
      <c r="A213" s="2" t="s">
        <v>6</v>
      </c>
      <c r="B213" s="1" t="s">
        <v>64</v>
      </c>
      <c r="C213" s="1" t="s">
        <v>56</v>
      </c>
      <c r="D213" s="2" t="s">
        <v>6</v>
      </c>
      <c r="E213" s="1" t="s">
        <v>63</v>
      </c>
      <c r="F213" s="1" t="s">
        <v>56</v>
      </c>
      <c r="G213" s="2" t="s">
        <v>6</v>
      </c>
      <c r="H213" s="1" t="s">
        <v>64</v>
      </c>
      <c r="I213" s="1" t="s">
        <v>56</v>
      </c>
      <c r="J213" s="2" t="s">
        <v>6</v>
      </c>
      <c r="K213" s="1" t="s">
        <v>65</v>
      </c>
      <c r="L213" s="1" t="s">
        <v>56</v>
      </c>
      <c r="M213" s="2" t="s">
        <v>6</v>
      </c>
      <c r="N213" s="1" t="s">
        <v>61</v>
      </c>
    </row>
    <row r="214" spans="1:14" x14ac:dyDescent="0.2">
      <c r="A214" s="1" t="s">
        <v>52</v>
      </c>
      <c r="B214" s="1" t="s">
        <v>53</v>
      </c>
      <c r="C214" s="1" t="s">
        <v>56</v>
      </c>
      <c r="D214" s="1" t="s">
        <v>52</v>
      </c>
      <c r="E214" s="1" t="s">
        <v>53</v>
      </c>
      <c r="F214" s="1" t="s">
        <v>56</v>
      </c>
      <c r="G214" s="1" t="s">
        <v>52</v>
      </c>
      <c r="H214" s="1" t="s">
        <v>53</v>
      </c>
      <c r="I214" s="1" t="s">
        <v>56</v>
      </c>
      <c r="J214" s="1" t="s">
        <v>52</v>
      </c>
      <c r="K214" s="1" t="s">
        <v>53</v>
      </c>
      <c r="L214" s="1" t="s">
        <v>56</v>
      </c>
      <c r="M214" s="1" t="s">
        <v>52</v>
      </c>
      <c r="N214" s="1" t="s">
        <v>53</v>
      </c>
    </row>
    <row r="215" spans="1:14" x14ac:dyDescent="0.2">
      <c r="A215" s="2" t="s">
        <v>7</v>
      </c>
      <c r="B215" s="1" t="s">
        <v>66</v>
      </c>
      <c r="C215" s="1" t="s">
        <v>56</v>
      </c>
      <c r="D215" s="2" t="s">
        <v>7</v>
      </c>
      <c r="E215" s="1" t="s">
        <v>67</v>
      </c>
      <c r="F215" s="1" t="s">
        <v>56</v>
      </c>
      <c r="G215" s="2" t="s">
        <v>7</v>
      </c>
      <c r="H215" s="1" t="s">
        <v>66</v>
      </c>
      <c r="I215" s="1" t="s">
        <v>56</v>
      </c>
      <c r="J215" s="2" t="s">
        <v>7</v>
      </c>
      <c r="K215" s="1" t="s">
        <v>69</v>
      </c>
      <c r="L215" s="1" t="s">
        <v>56</v>
      </c>
      <c r="M215" s="2" t="s">
        <v>7</v>
      </c>
      <c r="N215" s="1" t="s">
        <v>69</v>
      </c>
    </row>
    <row r="216" spans="1:14" x14ac:dyDescent="0.2">
      <c r="A216" s="1" t="s">
        <v>52</v>
      </c>
      <c r="B216" s="1" t="s">
        <v>53</v>
      </c>
      <c r="C216" s="1" t="s">
        <v>56</v>
      </c>
      <c r="D216" s="1" t="s">
        <v>52</v>
      </c>
      <c r="E216" s="1" t="s">
        <v>53</v>
      </c>
      <c r="F216" s="1" t="s">
        <v>56</v>
      </c>
      <c r="G216" s="1" t="s">
        <v>52</v>
      </c>
      <c r="H216" s="1" t="s">
        <v>53</v>
      </c>
      <c r="I216" s="1" t="s">
        <v>56</v>
      </c>
      <c r="J216" s="1" t="s">
        <v>52</v>
      </c>
      <c r="K216" s="1" t="s">
        <v>53</v>
      </c>
      <c r="L216" s="1" t="s">
        <v>56</v>
      </c>
      <c r="M216" s="1" t="s">
        <v>52</v>
      </c>
      <c r="N216" s="1" t="s">
        <v>53</v>
      </c>
    </row>
    <row r="217" spans="1:14" x14ac:dyDescent="0.2">
      <c r="A217" s="2" t="s">
        <v>8</v>
      </c>
      <c r="B217" s="1" t="s">
        <v>62</v>
      </c>
      <c r="C217" s="1" t="s">
        <v>56</v>
      </c>
      <c r="D217" s="2" t="s">
        <v>8</v>
      </c>
      <c r="E217" s="1" t="s">
        <v>58</v>
      </c>
      <c r="F217" s="1" t="s">
        <v>56</v>
      </c>
      <c r="G217" s="2" t="s">
        <v>8</v>
      </c>
      <c r="H217" s="1" t="s">
        <v>61</v>
      </c>
      <c r="I217" s="1" t="s">
        <v>56</v>
      </c>
      <c r="J217" s="2" t="s">
        <v>8</v>
      </c>
      <c r="K217" s="1" t="s">
        <v>55</v>
      </c>
      <c r="L217" s="1" t="s">
        <v>56</v>
      </c>
      <c r="M217" s="2" t="s">
        <v>8</v>
      </c>
      <c r="N217" s="1" t="s">
        <v>61</v>
      </c>
    </row>
    <row r="218" spans="1:14" x14ac:dyDescent="0.2">
      <c r="A218" s="1" t="s">
        <v>52</v>
      </c>
      <c r="B218" s="1" t="s">
        <v>53</v>
      </c>
      <c r="C218" s="1" t="s">
        <v>56</v>
      </c>
      <c r="D218" s="1" t="s">
        <v>52</v>
      </c>
      <c r="E218" s="1" t="s">
        <v>53</v>
      </c>
      <c r="F218" s="1" t="s">
        <v>56</v>
      </c>
      <c r="G218" s="1" t="s">
        <v>52</v>
      </c>
      <c r="H218" s="1" t="s">
        <v>53</v>
      </c>
      <c r="I218" s="1" t="s">
        <v>56</v>
      </c>
      <c r="J218" s="1" t="s">
        <v>52</v>
      </c>
      <c r="K218" s="1" t="s">
        <v>53</v>
      </c>
      <c r="L218" s="1" t="s">
        <v>56</v>
      </c>
      <c r="M218" s="1" t="s">
        <v>52</v>
      </c>
      <c r="N218" s="1" t="s">
        <v>53</v>
      </c>
    </row>
    <row r="219" spans="1:14" x14ac:dyDescent="0.2">
      <c r="A219" s="2" t="s">
        <v>9</v>
      </c>
      <c r="B219" s="1" t="s">
        <v>63</v>
      </c>
      <c r="C219" s="1" t="s">
        <v>56</v>
      </c>
      <c r="D219" s="2" t="s">
        <v>9</v>
      </c>
      <c r="E219" s="1" t="s">
        <v>62</v>
      </c>
      <c r="F219" s="1" t="s">
        <v>56</v>
      </c>
      <c r="G219" s="2" t="s">
        <v>9</v>
      </c>
      <c r="H219" s="1" t="s">
        <v>63</v>
      </c>
      <c r="I219" s="1" t="s">
        <v>56</v>
      </c>
      <c r="J219" s="2" t="s">
        <v>9</v>
      </c>
      <c r="K219" s="1" t="s">
        <v>64</v>
      </c>
      <c r="L219" s="1" t="s">
        <v>56</v>
      </c>
      <c r="M219" s="2" t="s">
        <v>9</v>
      </c>
      <c r="N219" s="1" t="s">
        <v>58</v>
      </c>
    </row>
    <row r="220" spans="1:14" x14ac:dyDescent="0.2">
      <c r="A220" s="1" t="s">
        <v>52</v>
      </c>
      <c r="B220" s="1" t="s">
        <v>53</v>
      </c>
      <c r="C220" s="1" t="s">
        <v>56</v>
      </c>
      <c r="D220" s="1" t="s">
        <v>52</v>
      </c>
      <c r="E220" s="1" t="s">
        <v>53</v>
      </c>
      <c r="F220" s="1" t="s">
        <v>56</v>
      </c>
      <c r="G220" s="1" t="s">
        <v>52</v>
      </c>
      <c r="H220" s="1" t="s">
        <v>53</v>
      </c>
      <c r="I220" s="1" t="s">
        <v>56</v>
      </c>
      <c r="J220" s="1" t="s">
        <v>52</v>
      </c>
      <c r="K220" s="1" t="s">
        <v>53</v>
      </c>
      <c r="L220" s="1" t="s">
        <v>56</v>
      </c>
      <c r="M220" s="1" t="s">
        <v>52</v>
      </c>
      <c r="N220" s="1" t="s">
        <v>53</v>
      </c>
    </row>
    <row r="221" spans="1:14" x14ac:dyDescent="0.2">
      <c r="A221" s="2" t="s">
        <v>10</v>
      </c>
      <c r="B221" s="1" t="s">
        <v>63</v>
      </c>
      <c r="C221" s="1" t="s">
        <v>56</v>
      </c>
      <c r="D221" s="2" t="s">
        <v>10</v>
      </c>
      <c r="E221" s="1" t="s">
        <v>58</v>
      </c>
      <c r="F221" s="1" t="s">
        <v>56</v>
      </c>
      <c r="G221" s="2" t="s">
        <v>10</v>
      </c>
      <c r="H221" s="1" t="s">
        <v>62</v>
      </c>
      <c r="I221" s="1" t="s">
        <v>56</v>
      </c>
      <c r="J221" s="2" t="s">
        <v>10</v>
      </c>
      <c r="K221" s="1" t="s">
        <v>61</v>
      </c>
      <c r="L221" s="1" t="s">
        <v>56</v>
      </c>
      <c r="M221" s="2" t="s">
        <v>10</v>
      </c>
      <c r="N221" s="1" t="s">
        <v>59</v>
      </c>
    </row>
    <row r="222" spans="1:14" x14ac:dyDescent="0.2">
      <c r="A222" s="1" t="s">
        <v>52</v>
      </c>
      <c r="B222" s="1" t="s">
        <v>53</v>
      </c>
      <c r="C222" s="1" t="s">
        <v>56</v>
      </c>
      <c r="D222" s="1" t="s">
        <v>52</v>
      </c>
      <c r="E222" s="1" t="s">
        <v>53</v>
      </c>
      <c r="F222" s="1" t="s">
        <v>56</v>
      </c>
      <c r="G222" s="1" t="s">
        <v>52</v>
      </c>
      <c r="H222" s="1" t="s">
        <v>53</v>
      </c>
      <c r="I222" s="1" t="s">
        <v>56</v>
      </c>
      <c r="J222" s="1" t="s">
        <v>52</v>
      </c>
      <c r="K222" s="1" t="s">
        <v>53</v>
      </c>
      <c r="L222" s="1" t="s">
        <v>56</v>
      </c>
      <c r="M222" s="1" t="s">
        <v>52</v>
      </c>
      <c r="N222" s="1" t="s">
        <v>53</v>
      </c>
    </row>
    <row r="223" spans="1:14" x14ac:dyDescent="0.2">
      <c r="A223" s="2" t="s">
        <v>11</v>
      </c>
      <c r="B223" s="1" t="s">
        <v>59</v>
      </c>
      <c r="C223" s="1" t="s">
        <v>56</v>
      </c>
      <c r="D223" s="2" t="s">
        <v>11</v>
      </c>
      <c r="E223" s="1" t="s">
        <v>62</v>
      </c>
      <c r="F223" s="1" t="s">
        <v>56</v>
      </c>
      <c r="G223" s="2" t="s">
        <v>11</v>
      </c>
      <c r="H223" s="1" t="s">
        <v>61</v>
      </c>
      <c r="I223" s="1" t="s">
        <v>56</v>
      </c>
      <c r="J223" s="2" t="s">
        <v>11</v>
      </c>
      <c r="K223" s="1" t="s">
        <v>63</v>
      </c>
      <c r="L223" s="1" t="s">
        <v>56</v>
      </c>
      <c r="M223" s="2" t="s">
        <v>11</v>
      </c>
      <c r="N223" s="1" t="s">
        <v>65</v>
      </c>
    </row>
    <row r="224" spans="1:14" x14ac:dyDescent="0.2">
      <c r="A224" s="1" t="s">
        <v>52</v>
      </c>
      <c r="B224" s="1" t="s">
        <v>53</v>
      </c>
      <c r="C224" s="1" t="s">
        <v>56</v>
      </c>
      <c r="D224" s="1" t="s">
        <v>52</v>
      </c>
      <c r="E224" s="1" t="s">
        <v>53</v>
      </c>
      <c r="F224" s="1" t="s">
        <v>56</v>
      </c>
      <c r="G224" s="1" t="s">
        <v>52</v>
      </c>
      <c r="H224" s="1" t="s">
        <v>53</v>
      </c>
      <c r="I224" s="1" t="s">
        <v>56</v>
      </c>
      <c r="J224" s="1" t="s">
        <v>52</v>
      </c>
      <c r="K224" s="1" t="s">
        <v>53</v>
      </c>
      <c r="L224" s="1" t="s">
        <v>56</v>
      </c>
      <c r="M224" s="1" t="s">
        <v>52</v>
      </c>
      <c r="N224" s="1" t="s">
        <v>53</v>
      </c>
    </row>
    <row r="225" spans="1:14" x14ac:dyDescent="0.2">
      <c r="A225" s="2" t="s">
        <v>12</v>
      </c>
      <c r="B225" s="1" t="s">
        <v>59</v>
      </c>
      <c r="C225" s="1" t="s">
        <v>56</v>
      </c>
      <c r="D225" s="2" t="s">
        <v>12</v>
      </c>
      <c r="E225" s="1" t="s">
        <v>62</v>
      </c>
      <c r="F225" s="1" t="s">
        <v>56</v>
      </c>
      <c r="G225" s="2" t="s">
        <v>12</v>
      </c>
      <c r="H225" s="1" t="s">
        <v>61</v>
      </c>
      <c r="I225" s="1" t="s">
        <v>56</v>
      </c>
      <c r="J225" s="2" t="s">
        <v>12</v>
      </c>
      <c r="K225" s="1" t="s">
        <v>63</v>
      </c>
      <c r="L225" s="1" t="s">
        <v>56</v>
      </c>
      <c r="M225" s="2" t="s">
        <v>12</v>
      </c>
      <c r="N225" s="1" t="s">
        <v>65</v>
      </c>
    </row>
    <row r="226" spans="1:14" x14ac:dyDescent="0.2">
      <c r="A226" s="1" t="s">
        <v>52</v>
      </c>
      <c r="B226" s="1" t="s">
        <v>53</v>
      </c>
      <c r="C226" s="1" t="s">
        <v>56</v>
      </c>
      <c r="D226" s="1" t="s">
        <v>52</v>
      </c>
      <c r="E226" s="1" t="s">
        <v>53</v>
      </c>
      <c r="F226" s="1" t="s">
        <v>56</v>
      </c>
      <c r="G226" s="1" t="s">
        <v>52</v>
      </c>
      <c r="H226" s="1" t="s">
        <v>53</v>
      </c>
      <c r="I226" s="1" t="s">
        <v>56</v>
      </c>
      <c r="J226" s="1" t="s">
        <v>52</v>
      </c>
      <c r="K226" s="1" t="s">
        <v>53</v>
      </c>
      <c r="L226" s="1" t="s">
        <v>56</v>
      </c>
      <c r="M226" s="1" t="s">
        <v>52</v>
      </c>
      <c r="N226" s="1" t="s">
        <v>53</v>
      </c>
    </row>
    <row r="227" spans="1:14" x14ac:dyDescent="0.2">
      <c r="A227" s="2" t="s">
        <v>13</v>
      </c>
      <c r="B227" s="1" t="s">
        <v>63</v>
      </c>
      <c r="C227" s="1" t="s">
        <v>56</v>
      </c>
      <c r="D227" s="2" t="s">
        <v>13</v>
      </c>
      <c r="E227" s="1" t="s">
        <v>63</v>
      </c>
      <c r="F227" s="1" t="s">
        <v>56</v>
      </c>
      <c r="G227" s="2" t="s">
        <v>13</v>
      </c>
      <c r="H227" s="1" t="s">
        <v>63</v>
      </c>
      <c r="I227" s="1" t="s">
        <v>56</v>
      </c>
      <c r="J227" s="2" t="s">
        <v>13</v>
      </c>
      <c r="K227" s="1" t="s">
        <v>64</v>
      </c>
      <c r="L227" s="1" t="s">
        <v>56</v>
      </c>
      <c r="M227" s="2" t="s">
        <v>13</v>
      </c>
      <c r="N227" s="1" t="s">
        <v>65</v>
      </c>
    </row>
    <row r="228" spans="1:14" x14ac:dyDescent="0.2">
      <c r="A228" s="1" t="s">
        <v>52</v>
      </c>
      <c r="B228" s="1" t="s">
        <v>53</v>
      </c>
      <c r="C228" s="1" t="s">
        <v>56</v>
      </c>
      <c r="D228" s="1" t="s">
        <v>52</v>
      </c>
      <c r="E228" s="1" t="s">
        <v>53</v>
      </c>
      <c r="F228" s="1" t="s">
        <v>56</v>
      </c>
      <c r="G228" s="1" t="s">
        <v>52</v>
      </c>
      <c r="H228" s="1" t="s">
        <v>53</v>
      </c>
      <c r="I228" s="1" t="s">
        <v>56</v>
      </c>
      <c r="J228" s="1" t="s">
        <v>52</v>
      </c>
      <c r="K228" s="1" t="s">
        <v>53</v>
      </c>
      <c r="L228" s="1" t="s">
        <v>56</v>
      </c>
      <c r="M228" s="1" t="s">
        <v>52</v>
      </c>
      <c r="N228" s="1" t="s">
        <v>53</v>
      </c>
    </row>
    <row r="229" spans="1:14" x14ac:dyDescent="0.2">
      <c r="A229" s="2" t="s">
        <v>14</v>
      </c>
      <c r="B229" s="1" t="s">
        <v>60</v>
      </c>
      <c r="C229" s="1" t="s">
        <v>56</v>
      </c>
      <c r="D229" s="2" t="s">
        <v>14</v>
      </c>
      <c r="E229" s="1" t="s">
        <v>62</v>
      </c>
      <c r="F229" s="1" t="s">
        <v>56</v>
      </c>
      <c r="G229" s="2" t="s">
        <v>14</v>
      </c>
      <c r="H229" s="1" t="s">
        <v>59</v>
      </c>
      <c r="I229" s="1" t="s">
        <v>56</v>
      </c>
      <c r="J229" s="2" t="s">
        <v>14</v>
      </c>
      <c r="K229" s="1" t="s">
        <v>62</v>
      </c>
      <c r="L229" s="1" t="s">
        <v>56</v>
      </c>
      <c r="M229" s="2" t="s">
        <v>14</v>
      </c>
      <c r="N229" s="1" t="s">
        <v>63</v>
      </c>
    </row>
    <row r="230" spans="1:14" x14ac:dyDescent="0.2">
      <c r="A230" s="1" t="s">
        <v>52</v>
      </c>
      <c r="B230" s="1" t="s">
        <v>53</v>
      </c>
      <c r="C230" s="1" t="s">
        <v>56</v>
      </c>
      <c r="D230" s="1" t="s">
        <v>52</v>
      </c>
      <c r="E230" s="1" t="s">
        <v>53</v>
      </c>
      <c r="F230" s="1" t="s">
        <v>56</v>
      </c>
      <c r="G230" s="1" t="s">
        <v>52</v>
      </c>
      <c r="H230" s="1" t="s">
        <v>53</v>
      </c>
      <c r="I230" s="1" t="s">
        <v>56</v>
      </c>
      <c r="J230" s="1" t="s">
        <v>52</v>
      </c>
      <c r="K230" s="1" t="s">
        <v>53</v>
      </c>
      <c r="L230" s="1" t="s">
        <v>56</v>
      </c>
      <c r="M230" s="1" t="s">
        <v>52</v>
      </c>
      <c r="N230" s="1" t="s">
        <v>53</v>
      </c>
    </row>
    <row r="231" spans="1:14" x14ac:dyDescent="0.2">
      <c r="A231" s="2" t="s">
        <v>15</v>
      </c>
      <c r="B231" s="1" t="s">
        <v>57</v>
      </c>
      <c r="C231" s="1" t="s">
        <v>56</v>
      </c>
      <c r="D231" s="2" t="s">
        <v>15</v>
      </c>
      <c r="E231" s="1" t="s">
        <v>63</v>
      </c>
      <c r="F231" s="1" t="s">
        <v>56</v>
      </c>
      <c r="G231" s="2" t="s">
        <v>15</v>
      </c>
      <c r="H231" s="1" t="s">
        <v>62</v>
      </c>
      <c r="I231" s="1" t="s">
        <v>56</v>
      </c>
      <c r="J231" s="2" t="s">
        <v>15</v>
      </c>
      <c r="K231" s="1" t="s">
        <v>64</v>
      </c>
      <c r="L231" s="1" t="s">
        <v>56</v>
      </c>
      <c r="M231" s="2" t="s">
        <v>15</v>
      </c>
      <c r="N231" s="1" t="s">
        <v>64</v>
      </c>
    </row>
    <row r="232" spans="1:14" x14ac:dyDescent="0.2">
      <c r="A232" s="1" t="s">
        <v>52</v>
      </c>
      <c r="B232" s="1" t="s">
        <v>53</v>
      </c>
      <c r="C232" s="1" t="s">
        <v>56</v>
      </c>
      <c r="D232" s="1" t="s">
        <v>52</v>
      </c>
      <c r="E232" s="1" t="s">
        <v>53</v>
      </c>
      <c r="F232" s="1" t="s">
        <v>56</v>
      </c>
      <c r="G232" s="1" t="s">
        <v>52</v>
      </c>
      <c r="H232" s="1" t="s">
        <v>53</v>
      </c>
      <c r="I232" s="1" t="s">
        <v>56</v>
      </c>
      <c r="J232" s="1" t="s">
        <v>52</v>
      </c>
      <c r="K232" s="1" t="s">
        <v>53</v>
      </c>
      <c r="L232" s="1" t="s">
        <v>56</v>
      </c>
      <c r="M232" s="1" t="s">
        <v>52</v>
      </c>
      <c r="N232" s="1" t="s">
        <v>53</v>
      </c>
    </row>
    <row r="233" spans="1:14" x14ac:dyDescent="0.2">
      <c r="A233" s="2" t="s">
        <v>16</v>
      </c>
      <c r="B233" s="1" t="s">
        <v>61</v>
      </c>
      <c r="C233" s="1" t="s">
        <v>56</v>
      </c>
      <c r="D233" s="2" t="s">
        <v>16</v>
      </c>
      <c r="E233" s="1" t="s">
        <v>55</v>
      </c>
      <c r="F233" s="1" t="s">
        <v>56</v>
      </c>
      <c r="G233" s="2" t="s">
        <v>16</v>
      </c>
      <c r="H233" s="1" t="s">
        <v>61</v>
      </c>
      <c r="I233" s="1" t="s">
        <v>56</v>
      </c>
      <c r="J233" s="2" t="s">
        <v>16</v>
      </c>
      <c r="K233" s="1" t="s">
        <v>58</v>
      </c>
      <c r="L233" s="1" t="s">
        <v>56</v>
      </c>
      <c r="M233" s="2" t="s">
        <v>16</v>
      </c>
      <c r="N233" s="1" t="s">
        <v>57</v>
      </c>
    </row>
    <row r="234" spans="1:14" x14ac:dyDescent="0.2">
      <c r="A234" s="1" t="s">
        <v>52</v>
      </c>
      <c r="B234" s="1" t="s">
        <v>53</v>
      </c>
      <c r="C234" s="1" t="s">
        <v>56</v>
      </c>
      <c r="D234" s="1" t="s">
        <v>52</v>
      </c>
      <c r="E234" s="1" t="s">
        <v>53</v>
      </c>
      <c r="F234" s="1" t="s">
        <v>56</v>
      </c>
      <c r="G234" s="1" t="s">
        <v>52</v>
      </c>
      <c r="H234" s="1" t="s">
        <v>53</v>
      </c>
      <c r="I234" s="1" t="s">
        <v>56</v>
      </c>
      <c r="J234" s="1" t="s">
        <v>52</v>
      </c>
      <c r="K234" s="1" t="s">
        <v>53</v>
      </c>
      <c r="L234" s="1" t="s">
        <v>56</v>
      </c>
      <c r="M234" s="1" t="s">
        <v>52</v>
      </c>
      <c r="N234" s="1" t="s">
        <v>53</v>
      </c>
    </row>
    <row r="235" spans="1:14" x14ac:dyDescent="0.2">
      <c r="A235" s="2" t="s">
        <v>17</v>
      </c>
      <c r="B235" s="1" t="s">
        <v>59</v>
      </c>
      <c r="C235" s="1" t="s">
        <v>56</v>
      </c>
      <c r="D235" s="2" t="s">
        <v>17</v>
      </c>
      <c r="E235" s="1" t="s">
        <v>61</v>
      </c>
      <c r="F235" s="1" t="s">
        <v>56</v>
      </c>
      <c r="G235" s="2" t="s">
        <v>17</v>
      </c>
      <c r="H235" s="1" t="s">
        <v>55</v>
      </c>
      <c r="I235" s="1" t="s">
        <v>56</v>
      </c>
      <c r="J235" s="2" t="s">
        <v>17</v>
      </c>
      <c r="K235" s="1" t="s">
        <v>61</v>
      </c>
      <c r="L235" s="1" t="s">
        <v>56</v>
      </c>
      <c r="M235" s="2" t="s">
        <v>17</v>
      </c>
      <c r="N235" s="1" t="s">
        <v>62</v>
      </c>
    </row>
    <row r="236" spans="1:14" x14ac:dyDescent="0.2">
      <c r="A236" s="1" t="s">
        <v>52</v>
      </c>
      <c r="B236" s="1" t="s">
        <v>53</v>
      </c>
      <c r="C236" s="1" t="s">
        <v>56</v>
      </c>
      <c r="D236" s="1" t="s">
        <v>52</v>
      </c>
      <c r="E236" s="1" t="s">
        <v>53</v>
      </c>
      <c r="F236" s="1" t="s">
        <v>56</v>
      </c>
      <c r="G236" s="1" t="s">
        <v>52</v>
      </c>
      <c r="H236" s="1" t="s">
        <v>53</v>
      </c>
      <c r="I236" s="1" t="s">
        <v>56</v>
      </c>
      <c r="J236" s="1" t="s">
        <v>52</v>
      </c>
      <c r="K236" s="1" t="s">
        <v>53</v>
      </c>
      <c r="L236" s="1" t="s">
        <v>56</v>
      </c>
      <c r="M236" s="1" t="s">
        <v>52</v>
      </c>
      <c r="N236" s="1" t="s">
        <v>53</v>
      </c>
    </row>
    <row r="237" spans="1:14" x14ac:dyDescent="0.2">
      <c r="A237" s="2" t="s">
        <v>18</v>
      </c>
      <c r="B237" s="1" t="s">
        <v>64</v>
      </c>
      <c r="C237" s="1" t="s">
        <v>56</v>
      </c>
      <c r="D237" s="2" t="s">
        <v>18</v>
      </c>
      <c r="E237" s="1" t="s">
        <v>63</v>
      </c>
      <c r="F237" s="1" t="s">
        <v>56</v>
      </c>
      <c r="G237" s="2" t="s">
        <v>18</v>
      </c>
      <c r="H237" s="1" t="s">
        <v>64</v>
      </c>
      <c r="I237" s="1" t="s">
        <v>56</v>
      </c>
      <c r="J237" s="2" t="s">
        <v>18</v>
      </c>
      <c r="K237" s="1" t="s">
        <v>67</v>
      </c>
      <c r="L237" s="1" t="s">
        <v>56</v>
      </c>
      <c r="M237" s="2" t="s">
        <v>18</v>
      </c>
      <c r="N237" s="1" t="s">
        <v>64</v>
      </c>
    </row>
    <row r="238" spans="1:14" x14ac:dyDescent="0.2">
      <c r="A238" s="1" t="s">
        <v>52</v>
      </c>
      <c r="B238" s="1" t="s">
        <v>53</v>
      </c>
      <c r="C238" s="1" t="s">
        <v>56</v>
      </c>
      <c r="D238" s="1" t="s">
        <v>52</v>
      </c>
      <c r="E238" s="1" t="s">
        <v>53</v>
      </c>
      <c r="F238" s="1" t="s">
        <v>56</v>
      </c>
      <c r="G238" s="1" t="s">
        <v>52</v>
      </c>
      <c r="H238" s="1" t="s">
        <v>53</v>
      </c>
      <c r="I238" s="1" t="s">
        <v>56</v>
      </c>
      <c r="J238" s="1" t="s">
        <v>52</v>
      </c>
      <c r="K238" s="1" t="s">
        <v>53</v>
      </c>
      <c r="L238" s="1" t="s">
        <v>56</v>
      </c>
      <c r="M238" s="1" t="s">
        <v>52</v>
      </c>
      <c r="N238" s="1" t="s">
        <v>53</v>
      </c>
    </row>
    <row r="239" spans="1:14" x14ac:dyDescent="0.2">
      <c r="A239" s="2" t="s">
        <v>19</v>
      </c>
      <c r="B239" s="1" t="s">
        <v>64</v>
      </c>
      <c r="C239" s="1" t="s">
        <v>56</v>
      </c>
      <c r="D239" s="2" t="s">
        <v>19</v>
      </c>
      <c r="E239" s="1" t="s">
        <v>62</v>
      </c>
      <c r="F239" s="1" t="s">
        <v>56</v>
      </c>
      <c r="G239" s="2" t="s">
        <v>19</v>
      </c>
      <c r="H239" s="1" t="s">
        <v>64</v>
      </c>
      <c r="I239" s="1" t="s">
        <v>56</v>
      </c>
      <c r="J239" s="2" t="s">
        <v>19</v>
      </c>
      <c r="K239" s="1" t="s">
        <v>63</v>
      </c>
      <c r="L239" s="1" t="s">
        <v>56</v>
      </c>
      <c r="M239" s="2" t="s">
        <v>19</v>
      </c>
      <c r="N239" s="1" t="s">
        <v>59</v>
      </c>
    </row>
    <row r="240" spans="1:14" x14ac:dyDescent="0.2">
      <c r="A240" s="1" t="s">
        <v>52</v>
      </c>
      <c r="B240" s="1" t="s">
        <v>53</v>
      </c>
      <c r="C240" s="1" t="s">
        <v>56</v>
      </c>
      <c r="D240" s="1" t="s">
        <v>52</v>
      </c>
      <c r="E240" s="1" t="s">
        <v>53</v>
      </c>
      <c r="F240" s="1" t="s">
        <v>56</v>
      </c>
      <c r="G240" s="1" t="s">
        <v>52</v>
      </c>
      <c r="H240" s="1" t="s">
        <v>53</v>
      </c>
      <c r="I240" s="1" t="s">
        <v>56</v>
      </c>
      <c r="J240" s="1" t="s">
        <v>52</v>
      </c>
      <c r="K240" s="1" t="s">
        <v>53</v>
      </c>
      <c r="L240" s="1" t="s">
        <v>56</v>
      </c>
      <c r="M240" s="1" t="s">
        <v>52</v>
      </c>
      <c r="N240" s="1" t="s">
        <v>53</v>
      </c>
    </row>
    <row r="241" spans="1:14" x14ac:dyDescent="0.2">
      <c r="A241" s="2" t="s">
        <v>20</v>
      </c>
      <c r="B241" s="1" t="s">
        <v>63</v>
      </c>
      <c r="C241" s="1" t="s">
        <v>56</v>
      </c>
      <c r="D241" s="2" t="s">
        <v>20</v>
      </c>
      <c r="E241" s="1" t="s">
        <v>57</v>
      </c>
      <c r="F241" s="1" t="s">
        <v>56</v>
      </c>
      <c r="G241" s="2" t="s">
        <v>20</v>
      </c>
      <c r="H241" s="1" t="s">
        <v>63</v>
      </c>
      <c r="I241" s="1" t="s">
        <v>56</v>
      </c>
      <c r="J241" s="2" t="s">
        <v>20</v>
      </c>
      <c r="K241" s="1" t="s">
        <v>63</v>
      </c>
      <c r="L241" s="1" t="s">
        <v>56</v>
      </c>
      <c r="M241" s="2" t="s">
        <v>20</v>
      </c>
      <c r="N241" s="1" t="s">
        <v>58</v>
      </c>
    </row>
    <row r="242" spans="1:14" x14ac:dyDescent="0.2">
      <c r="A242" s="1" t="s">
        <v>52</v>
      </c>
      <c r="B242" s="1" t="s">
        <v>53</v>
      </c>
      <c r="C242" s="1" t="s">
        <v>56</v>
      </c>
      <c r="D242" s="1" t="s">
        <v>52</v>
      </c>
      <c r="E242" s="1" t="s">
        <v>53</v>
      </c>
      <c r="F242" s="1" t="s">
        <v>56</v>
      </c>
      <c r="G242" s="1" t="s">
        <v>52</v>
      </c>
      <c r="H242" s="1" t="s">
        <v>53</v>
      </c>
      <c r="I242" s="1" t="s">
        <v>56</v>
      </c>
      <c r="J242" s="1" t="s">
        <v>52</v>
      </c>
      <c r="K242" s="1" t="s">
        <v>53</v>
      </c>
      <c r="L242" s="1" t="s">
        <v>56</v>
      </c>
      <c r="M242" s="1" t="s">
        <v>52</v>
      </c>
      <c r="N242" s="1" t="s">
        <v>53</v>
      </c>
    </row>
    <row r="243" spans="1:14" x14ac:dyDescent="0.2">
      <c r="A243" s="2" t="s">
        <v>21</v>
      </c>
      <c r="B243" s="1" t="s">
        <v>61</v>
      </c>
      <c r="C243" s="1" t="s">
        <v>56</v>
      </c>
      <c r="D243" s="2" t="s">
        <v>21</v>
      </c>
      <c r="E243" s="1" t="s">
        <v>57</v>
      </c>
      <c r="F243" s="1" t="s">
        <v>56</v>
      </c>
      <c r="G243" s="2" t="s">
        <v>21</v>
      </c>
      <c r="H243" s="1" t="s">
        <v>62</v>
      </c>
      <c r="I243" s="1" t="s">
        <v>56</v>
      </c>
      <c r="J243" s="2" t="s">
        <v>21</v>
      </c>
      <c r="K243" s="1" t="s">
        <v>63</v>
      </c>
      <c r="L243" s="1" t="s">
        <v>56</v>
      </c>
      <c r="M243" s="2" t="s">
        <v>21</v>
      </c>
      <c r="N243" s="1" t="s">
        <v>62</v>
      </c>
    </row>
    <row r="244" spans="1:14" x14ac:dyDescent="0.2">
      <c r="A244" s="1" t="s">
        <v>52</v>
      </c>
      <c r="B244" s="1" t="s">
        <v>53</v>
      </c>
      <c r="C244" s="1" t="s">
        <v>56</v>
      </c>
      <c r="D244" s="1" t="s">
        <v>52</v>
      </c>
      <c r="E244" s="1" t="s">
        <v>53</v>
      </c>
      <c r="F244" s="1" t="s">
        <v>56</v>
      </c>
      <c r="G244" s="1" t="s">
        <v>52</v>
      </c>
      <c r="H244" s="1" t="s">
        <v>53</v>
      </c>
      <c r="I244" s="1" t="s">
        <v>56</v>
      </c>
      <c r="J244" s="1" t="s">
        <v>52</v>
      </c>
      <c r="K244" s="1" t="s">
        <v>53</v>
      </c>
      <c r="L244" s="1" t="s">
        <v>56</v>
      </c>
      <c r="M244" s="1" t="s">
        <v>52</v>
      </c>
      <c r="N244" s="1" t="s">
        <v>53</v>
      </c>
    </row>
    <row r="245" spans="1:14" x14ac:dyDescent="0.2">
      <c r="A245" s="2" t="s">
        <v>22</v>
      </c>
      <c r="B245" s="1" t="s">
        <v>63</v>
      </c>
      <c r="C245" s="1" t="s">
        <v>56</v>
      </c>
      <c r="D245" s="2" t="s">
        <v>22</v>
      </c>
      <c r="E245" s="1" t="s">
        <v>57</v>
      </c>
      <c r="F245" s="1" t="s">
        <v>56</v>
      </c>
      <c r="G245" s="2" t="s">
        <v>22</v>
      </c>
      <c r="H245" s="1" t="s">
        <v>62</v>
      </c>
      <c r="I245" s="1" t="s">
        <v>56</v>
      </c>
      <c r="J245" s="2" t="s">
        <v>22</v>
      </c>
      <c r="K245" s="1" t="s">
        <v>59</v>
      </c>
      <c r="L245" s="1" t="s">
        <v>56</v>
      </c>
      <c r="M245" s="2" t="s">
        <v>22</v>
      </c>
      <c r="N245" s="1" t="s">
        <v>62</v>
      </c>
    </row>
    <row r="246" spans="1:14" x14ac:dyDescent="0.2">
      <c r="A246" s="1" t="s">
        <v>52</v>
      </c>
      <c r="B246" s="1" t="s">
        <v>53</v>
      </c>
      <c r="C246" s="1" t="s">
        <v>56</v>
      </c>
      <c r="D246" s="1" t="s">
        <v>52</v>
      </c>
      <c r="E246" s="1" t="s">
        <v>53</v>
      </c>
      <c r="F246" s="1" t="s">
        <v>56</v>
      </c>
      <c r="G246" s="1" t="s">
        <v>52</v>
      </c>
      <c r="H246" s="1" t="s">
        <v>53</v>
      </c>
      <c r="I246" s="1" t="s">
        <v>56</v>
      </c>
      <c r="J246" s="1" t="s">
        <v>52</v>
      </c>
      <c r="K246" s="1" t="s">
        <v>53</v>
      </c>
      <c r="L246" s="1" t="s">
        <v>56</v>
      </c>
      <c r="M246" s="1" t="s">
        <v>52</v>
      </c>
      <c r="N246" s="1" t="s">
        <v>53</v>
      </c>
    </row>
    <row r="247" spans="1:14" x14ac:dyDescent="0.2">
      <c r="A247" s="2" t="s">
        <v>23</v>
      </c>
      <c r="B247" s="1" t="s">
        <v>63</v>
      </c>
      <c r="C247" s="1" t="s">
        <v>56</v>
      </c>
      <c r="D247" s="2" t="s">
        <v>23</v>
      </c>
      <c r="E247" s="1" t="s">
        <v>64</v>
      </c>
      <c r="F247" s="1" t="s">
        <v>56</v>
      </c>
      <c r="G247" s="2" t="s">
        <v>23</v>
      </c>
      <c r="H247" s="1" t="s">
        <v>65</v>
      </c>
      <c r="I247" s="1" t="s">
        <v>56</v>
      </c>
      <c r="J247" s="2" t="s">
        <v>23</v>
      </c>
      <c r="K247" s="1" t="s">
        <v>64</v>
      </c>
      <c r="L247" s="1" t="s">
        <v>56</v>
      </c>
      <c r="M247" s="2" t="s">
        <v>23</v>
      </c>
      <c r="N247" s="1" t="s">
        <v>67</v>
      </c>
    </row>
    <row r="248" spans="1:14" x14ac:dyDescent="0.2">
      <c r="A248" s="1" t="s">
        <v>52</v>
      </c>
      <c r="B248" s="1" t="s">
        <v>53</v>
      </c>
      <c r="C248" s="1" t="s">
        <v>56</v>
      </c>
      <c r="D248" s="1" t="s">
        <v>52</v>
      </c>
      <c r="E248" s="1" t="s">
        <v>53</v>
      </c>
      <c r="F248" s="1" t="s">
        <v>56</v>
      </c>
      <c r="G248" s="1" t="s">
        <v>52</v>
      </c>
      <c r="H248" s="1" t="s">
        <v>53</v>
      </c>
      <c r="I248" s="1" t="s">
        <v>56</v>
      </c>
      <c r="J248" s="1" t="s">
        <v>52</v>
      </c>
      <c r="K248" s="1" t="s">
        <v>53</v>
      </c>
      <c r="L248" s="1" t="s">
        <v>56</v>
      </c>
      <c r="M248" s="1" t="s">
        <v>52</v>
      </c>
      <c r="N248" s="1" t="s">
        <v>53</v>
      </c>
    </row>
    <row r="249" spans="1:14" x14ac:dyDescent="0.2">
      <c r="A249" s="2" t="s">
        <v>24</v>
      </c>
      <c r="B249" s="1" t="s">
        <v>66</v>
      </c>
      <c r="C249" s="1" t="s">
        <v>56</v>
      </c>
      <c r="D249" s="2" t="s">
        <v>24</v>
      </c>
      <c r="E249" s="1" t="s">
        <v>69</v>
      </c>
      <c r="F249" s="1" t="s">
        <v>56</v>
      </c>
      <c r="G249" s="2" t="s">
        <v>24</v>
      </c>
      <c r="H249" s="1" t="s">
        <v>69</v>
      </c>
      <c r="I249" s="1" t="s">
        <v>56</v>
      </c>
      <c r="J249" s="2" t="s">
        <v>24</v>
      </c>
      <c r="K249" s="1" t="s">
        <v>78</v>
      </c>
      <c r="L249" s="1" t="s">
        <v>56</v>
      </c>
      <c r="M249" s="2" t="s">
        <v>24</v>
      </c>
      <c r="N249" s="1" t="s">
        <v>79</v>
      </c>
    </row>
    <row r="250" spans="1:14" x14ac:dyDescent="0.2">
      <c r="A250" s="1" t="s">
        <v>52</v>
      </c>
      <c r="B250" s="1" t="s">
        <v>53</v>
      </c>
      <c r="C250" s="1" t="s">
        <v>56</v>
      </c>
      <c r="D250" s="1" t="s">
        <v>52</v>
      </c>
      <c r="E250" s="1" t="s">
        <v>53</v>
      </c>
      <c r="F250" s="1" t="s">
        <v>56</v>
      </c>
      <c r="G250" s="1" t="s">
        <v>52</v>
      </c>
      <c r="H250" s="1" t="s">
        <v>53</v>
      </c>
      <c r="I250" s="1" t="s">
        <v>56</v>
      </c>
      <c r="J250" s="1" t="s">
        <v>52</v>
      </c>
      <c r="K250" s="1" t="s">
        <v>53</v>
      </c>
      <c r="L250" s="1" t="s">
        <v>56</v>
      </c>
      <c r="M250" s="1" t="s">
        <v>52</v>
      </c>
      <c r="N250" s="1" t="s">
        <v>53</v>
      </c>
    </row>
    <row r="251" spans="1:14" x14ac:dyDescent="0.2">
      <c r="A251" s="2" t="s">
        <v>25</v>
      </c>
      <c r="B251" s="1" t="s">
        <v>58</v>
      </c>
      <c r="C251" s="1" t="s">
        <v>56</v>
      </c>
      <c r="D251" s="2" t="s">
        <v>25</v>
      </c>
      <c r="E251" s="1" t="s">
        <v>62</v>
      </c>
      <c r="F251" s="1" t="s">
        <v>56</v>
      </c>
      <c r="G251" s="2" t="s">
        <v>25</v>
      </c>
      <c r="H251" s="1" t="s">
        <v>58</v>
      </c>
      <c r="I251" s="1" t="s">
        <v>56</v>
      </c>
      <c r="J251" s="2" t="s">
        <v>25</v>
      </c>
      <c r="K251" s="1" t="s">
        <v>62</v>
      </c>
      <c r="L251" s="1" t="s">
        <v>56</v>
      </c>
      <c r="M251" s="2" t="s">
        <v>25</v>
      </c>
      <c r="N251" s="1" t="s">
        <v>64</v>
      </c>
    </row>
    <row r="252" spans="1:14" x14ac:dyDescent="0.2">
      <c r="A252" s="1" t="s">
        <v>52</v>
      </c>
      <c r="B252" s="1" t="s">
        <v>53</v>
      </c>
      <c r="C252" s="1" t="s">
        <v>56</v>
      </c>
      <c r="D252" s="1" t="s">
        <v>52</v>
      </c>
      <c r="E252" s="1" t="s">
        <v>53</v>
      </c>
      <c r="F252" s="1" t="s">
        <v>56</v>
      </c>
      <c r="G252" s="1" t="s">
        <v>52</v>
      </c>
      <c r="H252" s="1" t="s">
        <v>53</v>
      </c>
      <c r="I252" s="1" t="s">
        <v>56</v>
      </c>
      <c r="J252" s="1" t="s">
        <v>52</v>
      </c>
      <c r="K252" s="1" t="s">
        <v>53</v>
      </c>
      <c r="L252" s="1" t="s">
        <v>56</v>
      </c>
      <c r="M252" s="1" t="s">
        <v>52</v>
      </c>
      <c r="N252" s="1" t="s">
        <v>53</v>
      </c>
    </row>
    <row r="253" spans="1:14" x14ac:dyDescent="0.2">
      <c r="A253" s="2" t="s">
        <v>26</v>
      </c>
      <c r="B253" s="1" t="s">
        <v>57</v>
      </c>
      <c r="C253" s="1" t="s">
        <v>56</v>
      </c>
      <c r="D253" s="2" t="s">
        <v>26</v>
      </c>
      <c r="E253" s="1" t="s">
        <v>64</v>
      </c>
      <c r="F253" s="1" t="s">
        <v>56</v>
      </c>
      <c r="G253" s="2" t="s">
        <v>26</v>
      </c>
      <c r="H253" s="1" t="s">
        <v>61</v>
      </c>
      <c r="I253" s="1" t="s">
        <v>56</v>
      </c>
      <c r="J253" s="2" t="s">
        <v>26</v>
      </c>
      <c r="K253" s="1" t="s">
        <v>65</v>
      </c>
      <c r="L253" s="1" t="s">
        <v>56</v>
      </c>
      <c r="M253" s="2" t="s">
        <v>26</v>
      </c>
      <c r="N253" s="1" t="s">
        <v>66</v>
      </c>
    </row>
    <row r="254" spans="1:14" x14ac:dyDescent="0.2">
      <c r="A254" s="1" t="s">
        <v>52</v>
      </c>
      <c r="B254" s="1" t="s">
        <v>53</v>
      </c>
      <c r="C254" s="1" t="s">
        <v>56</v>
      </c>
      <c r="D254" s="1" t="s">
        <v>52</v>
      </c>
      <c r="E254" s="1" t="s">
        <v>53</v>
      </c>
      <c r="F254" s="1" t="s">
        <v>56</v>
      </c>
      <c r="G254" s="1" t="s">
        <v>52</v>
      </c>
      <c r="H254" s="1" t="s">
        <v>53</v>
      </c>
      <c r="I254" s="1" t="s">
        <v>56</v>
      </c>
      <c r="J254" s="1" t="s">
        <v>52</v>
      </c>
      <c r="K254" s="1" t="s">
        <v>53</v>
      </c>
      <c r="L254" s="1" t="s">
        <v>56</v>
      </c>
      <c r="M254" s="1" t="s">
        <v>52</v>
      </c>
      <c r="N254" s="1" t="s">
        <v>53</v>
      </c>
    </row>
    <row r="255" spans="1:14" x14ac:dyDescent="0.2">
      <c r="A255" s="2" t="s">
        <v>27</v>
      </c>
      <c r="B255" s="1" t="s">
        <v>59</v>
      </c>
      <c r="C255" s="1" t="s">
        <v>56</v>
      </c>
      <c r="D255" s="2" t="s">
        <v>27</v>
      </c>
      <c r="E255" s="1" t="s">
        <v>61</v>
      </c>
      <c r="F255" s="1" t="s">
        <v>56</v>
      </c>
      <c r="G255" s="2" t="s">
        <v>27</v>
      </c>
      <c r="H255" s="1" t="s">
        <v>58</v>
      </c>
      <c r="I255" s="1" t="s">
        <v>56</v>
      </c>
      <c r="J255" s="2" t="s">
        <v>27</v>
      </c>
      <c r="K255" s="1" t="s">
        <v>62</v>
      </c>
      <c r="L255" s="1" t="s">
        <v>56</v>
      </c>
      <c r="M255" s="2" t="s">
        <v>27</v>
      </c>
      <c r="N255" s="1" t="s">
        <v>62</v>
      </c>
    </row>
    <row r="256" spans="1:14" x14ac:dyDescent="0.2">
      <c r="A256" s="1" t="s">
        <v>52</v>
      </c>
      <c r="B256" s="1" t="s">
        <v>53</v>
      </c>
      <c r="C256" s="1" t="s">
        <v>56</v>
      </c>
      <c r="D256" s="1" t="s">
        <v>52</v>
      </c>
      <c r="E256" s="1" t="s">
        <v>53</v>
      </c>
      <c r="F256" s="1" t="s">
        <v>56</v>
      </c>
      <c r="G256" s="1" t="s">
        <v>52</v>
      </c>
      <c r="H256" s="1" t="s">
        <v>53</v>
      </c>
      <c r="I256" s="1" t="s">
        <v>56</v>
      </c>
      <c r="J256" s="1" t="s">
        <v>52</v>
      </c>
      <c r="K256" s="1" t="s">
        <v>53</v>
      </c>
      <c r="L256" s="1" t="s">
        <v>56</v>
      </c>
      <c r="M256" s="1" t="s">
        <v>52</v>
      </c>
      <c r="N256" s="1" t="s">
        <v>53</v>
      </c>
    </row>
    <row r="257" spans="1:14" x14ac:dyDescent="0.2">
      <c r="A257" s="2" t="s">
        <v>28</v>
      </c>
      <c r="B257" s="1" t="s">
        <v>64</v>
      </c>
      <c r="C257" s="1" t="s">
        <v>56</v>
      </c>
      <c r="D257" s="2" t="s">
        <v>28</v>
      </c>
      <c r="E257" s="1" t="s">
        <v>63</v>
      </c>
      <c r="F257" s="1" t="s">
        <v>56</v>
      </c>
      <c r="G257" s="2" t="s">
        <v>28</v>
      </c>
      <c r="H257" s="1" t="s">
        <v>64</v>
      </c>
      <c r="I257" s="1" t="s">
        <v>56</v>
      </c>
      <c r="J257" s="2" t="s">
        <v>28</v>
      </c>
      <c r="K257" s="1" t="s">
        <v>67</v>
      </c>
      <c r="L257" s="1" t="s">
        <v>56</v>
      </c>
      <c r="M257" s="2" t="s">
        <v>28</v>
      </c>
      <c r="N257" s="1" t="s">
        <v>57</v>
      </c>
    </row>
    <row r="258" spans="1:14" x14ac:dyDescent="0.2">
      <c r="A258" s="1" t="s">
        <v>52</v>
      </c>
      <c r="B258" s="1" t="s">
        <v>53</v>
      </c>
      <c r="C258" s="1" t="s">
        <v>56</v>
      </c>
      <c r="D258" s="1" t="s">
        <v>52</v>
      </c>
      <c r="E258" s="1" t="s">
        <v>53</v>
      </c>
      <c r="F258" s="1" t="s">
        <v>56</v>
      </c>
      <c r="G258" s="1" t="s">
        <v>52</v>
      </c>
      <c r="H258" s="1" t="s">
        <v>53</v>
      </c>
      <c r="I258" s="1" t="s">
        <v>56</v>
      </c>
      <c r="J258" s="1" t="s">
        <v>52</v>
      </c>
      <c r="K258" s="1" t="s">
        <v>53</v>
      </c>
      <c r="L258" s="1" t="s">
        <v>56</v>
      </c>
      <c r="M258" s="1" t="s">
        <v>52</v>
      </c>
      <c r="N258" s="1" t="s">
        <v>53</v>
      </c>
    </row>
    <row r="259" spans="1:14" x14ac:dyDescent="0.2">
      <c r="A259" s="2" t="s">
        <v>29</v>
      </c>
      <c r="B259" s="1" t="s">
        <v>64</v>
      </c>
      <c r="C259" s="1" t="s">
        <v>56</v>
      </c>
      <c r="D259" s="2" t="s">
        <v>29</v>
      </c>
      <c r="E259" s="1" t="s">
        <v>64</v>
      </c>
      <c r="F259" s="1" t="s">
        <v>56</v>
      </c>
      <c r="G259" s="2" t="s">
        <v>29</v>
      </c>
      <c r="H259" s="1" t="s">
        <v>65</v>
      </c>
      <c r="I259" s="1" t="s">
        <v>56</v>
      </c>
      <c r="J259" s="2" t="s">
        <v>29</v>
      </c>
      <c r="K259" s="1" t="s">
        <v>65</v>
      </c>
      <c r="L259" s="1" t="s">
        <v>56</v>
      </c>
      <c r="M259" s="2" t="s">
        <v>29</v>
      </c>
      <c r="N259" s="1" t="s">
        <v>61</v>
      </c>
    </row>
    <row r="260" spans="1:14" x14ac:dyDescent="0.2">
      <c r="A260" s="1" t="s">
        <v>52</v>
      </c>
      <c r="B260" s="1" t="s">
        <v>53</v>
      </c>
      <c r="C260" s="1" t="s">
        <v>56</v>
      </c>
      <c r="D260" s="1" t="s">
        <v>52</v>
      </c>
      <c r="E260" s="1" t="s">
        <v>53</v>
      </c>
      <c r="F260" s="1" t="s">
        <v>56</v>
      </c>
      <c r="G260" s="1" t="s">
        <v>52</v>
      </c>
      <c r="H260" s="1" t="s">
        <v>53</v>
      </c>
      <c r="I260" s="1" t="s">
        <v>56</v>
      </c>
      <c r="J260" s="1" t="s">
        <v>52</v>
      </c>
      <c r="K260" s="1" t="s">
        <v>53</v>
      </c>
      <c r="L260" s="1" t="s">
        <v>56</v>
      </c>
      <c r="M260" s="1" t="s">
        <v>52</v>
      </c>
      <c r="N260" s="1" t="s">
        <v>53</v>
      </c>
    </row>
    <row r="261" spans="1:14" x14ac:dyDescent="0.2">
      <c r="A261" s="2" t="s">
        <v>30</v>
      </c>
      <c r="B261" s="1" t="s">
        <v>63</v>
      </c>
      <c r="C261" s="1" t="s">
        <v>56</v>
      </c>
      <c r="D261" s="2" t="s">
        <v>30</v>
      </c>
      <c r="E261" s="1" t="s">
        <v>65</v>
      </c>
      <c r="F261" s="1" t="s">
        <v>56</v>
      </c>
      <c r="G261" s="2" t="s">
        <v>30</v>
      </c>
      <c r="H261" s="1" t="s">
        <v>64</v>
      </c>
      <c r="I261" s="1" t="s">
        <v>56</v>
      </c>
      <c r="J261" s="2" t="s">
        <v>30</v>
      </c>
      <c r="K261" s="1" t="s">
        <v>66</v>
      </c>
      <c r="L261" s="1" t="s">
        <v>56</v>
      </c>
      <c r="M261" s="2" t="s">
        <v>30</v>
      </c>
      <c r="N261" s="1" t="s">
        <v>66</v>
      </c>
    </row>
    <row r="262" spans="1:14" x14ac:dyDescent="0.2">
      <c r="A262" s="1" t="s">
        <v>52</v>
      </c>
      <c r="B262" s="1" t="s">
        <v>53</v>
      </c>
      <c r="C262" s="1" t="s">
        <v>56</v>
      </c>
      <c r="D262" s="1" t="s">
        <v>52</v>
      </c>
      <c r="E262" s="1" t="s">
        <v>53</v>
      </c>
      <c r="F262" s="1" t="s">
        <v>56</v>
      </c>
      <c r="G262" s="1" t="s">
        <v>52</v>
      </c>
      <c r="H262" s="1" t="s">
        <v>53</v>
      </c>
      <c r="I262" s="1" t="s">
        <v>56</v>
      </c>
      <c r="J262" s="1" t="s">
        <v>52</v>
      </c>
      <c r="K262" s="1" t="s">
        <v>53</v>
      </c>
      <c r="L262" s="1" t="s">
        <v>56</v>
      </c>
      <c r="M262" s="1" t="s">
        <v>52</v>
      </c>
      <c r="N262" s="1" t="s">
        <v>53</v>
      </c>
    </row>
    <row r="263" spans="1:14" x14ac:dyDescent="0.2">
      <c r="A263" s="2" t="s">
        <v>31</v>
      </c>
      <c r="B263" s="1" t="s">
        <v>63</v>
      </c>
      <c r="C263" s="1" t="s">
        <v>56</v>
      </c>
      <c r="D263" s="2" t="s">
        <v>31</v>
      </c>
      <c r="E263" s="1" t="s">
        <v>58</v>
      </c>
      <c r="F263" s="1" t="s">
        <v>56</v>
      </c>
      <c r="G263" s="2" t="s">
        <v>31</v>
      </c>
      <c r="H263" s="1" t="s">
        <v>57</v>
      </c>
      <c r="I263" s="1" t="s">
        <v>56</v>
      </c>
      <c r="J263" s="2" t="s">
        <v>31</v>
      </c>
      <c r="K263" s="1" t="s">
        <v>59</v>
      </c>
      <c r="L263" s="1" t="s">
        <v>56</v>
      </c>
      <c r="M263" s="2" t="s">
        <v>31</v>
      </c>
      <c r="N263" s="1" t="s">
        <v>57</v>
      </c>
    </row>
    <row r="264" spans="1:14" x14ac:dyDescent="0.2">
      <c r="A264" s="1" t="s">
        <v>52</v>
      </c>
      <c r="B264" s="1" t="s">
        <v>53</v>
      </c>
      <c r="C264" s="1" t="s">
        <v>56</v>
      </c>
      <c r="D264" s="1" t="s">
        <v>52</v>
      </c>
      <c r="E264" s="1" t="s">
        <v>53</v>
      </c>
      <c r="F264" s="1" t="s">
        <v>56</v>
      </c>
      <c r="G264" s="1" t="s">
        <v>52</v>
      </c>
      <c r="H264" s="1" t="s">
        <v>53</v>
      </c>
      <c r="I264" s="1" t="s">
        <v>56</v>
      </c>
      <c r="J264" s="1" t="s">
        <v>52</v>
      </c>
      <c r="K264" s="1" t="s">
        <v>53</v>
      </c>
      <c r="L264" s="1" t="s">
        <v>56</v>
      </c>
      <c r="M264" s="1" t="s">
        <v>52</v>
      </c>
      <c r="N264" s="1" t="s">
        <v>53</v>
      </c>
    </row>
    <row r="265" spans="1:14" x14ac:dyDescent="0.2">
      <c r="A265" s="2" t="s">
        <v>32</v>
      </c>
      <c r="B265" s="1" t="s">
        <v>61</v>
      </c>
      <c r="C265" s="1" t="s">
        <v>56</v>
      </c>
      <c r="D265" s="2" t="s">
        <v>32</v>
      </c>
      <c r="E265" s="1" t="s">
        <v>58</v>
      </c>
      <c r="F265" s="1" t="s">
        <v>56</v>
      </c>
      <c r="G265" s="2" t="s">
        <v>32</v>
      </c>
      <c r="H265" s="1" t="s">
        <v>62</v>
      </c>
      <c r="I265" s="1" t="s">
        <v>56</v>
      </c>
      <c r="J265" s="2" t="s">
        <v>32</v>
      </c>
      <c r="K265" s="1" t="s">
        <v>61</v>
      </c>
      <c r="L265" s="1" t="s">
        <v>56</v>
      </c>
      <c r="M265" s="2" t="s">
        <v>32</v>
      </c>
      <c r="N265" s="1" t="s">
        <v>59</v>
      </c>
    </row>
    <row r="266" spans="1:14" x14ac:dyDescent="0.2">
      <c r="A266" s="1" t="s">
        <v>52</v>
      </c>
      <c r="B266" s="1" t="s">
        <v>53</v>
      </c>
      <c r="C266" s="1" t="s">
        <v>56</v>
      </c>
      <c r="D266" s="1" t="s">
        <v>52</v>
      </c>
      <c r="E266" s="1" t="s">
        <v>53</v>
      </c>
      <c r="F266" s="1" t="s">
        <v>56</v>
      </c>
      <c r="G266" s="1" t="s">
        <v>52</v>
      </c>
      <c r="H266" s="1" t="s">
        <v>53</v>
      </c>
      <c r="I266" s="1" t="s">
        <v>56</v>
      </c>
      <c r="J266" s="1" t="s">
        <v>52</v>
      </c>
      <c r="K266" s="1" t="s">
        <v>53</v>
      </c>
      <c r="L266" s="1" t="s">
        <v>56</v>
      </c>
      <c r="M266" s="1" t="s">
        <v>52</v>
      </c>
      <c r="N266" s="1" t="s">
        <v>53</v>
      </c>
    </row>
    <row r="267" spans="1:14" x14ac:dyDescent="0.2">
      <c r="A267" s="2" t="s">
        <v>33</v>
      </c>
      <c r="B267" s="1" t="s">
        <v>61</v>
      </c>
      <c r="C267" s="1" t="s">
        <v>56</v>
      </c>
      <c r="D267" s="2" t="s">
        <v>33</v>
      </c>
      <c r="E267" s="1" t="s">
        <v>57</v>
      </c>
      <c r="F267" s="1" t="s">
        <v>56</v>
      </c>
      <c r="G267" s="2" t="s">
        <v>33</v>
      </c>
      <c r="H267" s="1" t="s">
        <v>61</v>
      </c>
      <c r="I267" s="1" t="s">
        <v>56</v>
      </c>
      <c r="J267" s="2" t="s">
        <v>33</v>
      </c>
      <c r="K267" s="1" t="s">
        <v>62</v>
      </c>
      <c r="L267" s="1" t="s">
        <v>56</v>
      </c>
      <c r="M267" s="2" t="s">
        <v>33</v>
      </c>
      <c r="N267" s="1" t="s">
        <v>61</v>
      </c>
    </row>
    <row r="268" spans="1:14" x14ac:dyDescent="0.2">
      <c r="A268" s="1" t="s">
        <v>52</v>
      </c>
      <c r="B268" s="1" t="s">
        <v>53</v>
      </c>
      <c r="C268" s="1" t="s">
        <v>56</v>
      </c>
      <c r="D268" s="1" t="s">
        <v>52</v>
      </c>
      <c r="E268" s="1" t="s">
        <v>53</v>
      </c>
      <c r="F268" s="1" t="s">
        <v>56</v>
      </c>
      <c r="G268" s="1" t="s">
        <v>52</v>
      </c>
      <c r="H268" s="1" t="s">
        <v>53</v>
      </c>
      <c r="I268" s="1" t="s">
        <v>56</v>
      </c>
      <c r="J268" s="1" t="s">
        <v>52</v>
      </c>
      <c r="K268" s="1" t="s">
        <v>53</v>
      </c>
      <c r="L268" s="1" t="s">
        <v>56</v>
      </c>
      <c r="M268" s="1" t="s">
        <v>52</v>
      </c>
      <c r="N268" s="1" t="s">
        <v>53</v>
      </c>
    </row>
    <row r="269" spans="1:14" x14ac:dyDescent="0.2">
      <c r="A269" s="1" t="s">
        <v>34</v>
      </c>
      <c r="B269" s="1" t="s">
        <v>66</v>
      </c>
      <c r="C269" s="1" t="s">
        <v>56</v>
      </c>
      <c r="D269" s="1" t="s">
        <v>34</v>
      </c>
      <c r="E269" s="1" t="s">
        <v>67</v>
      </c>
      <c r="F269" s="1" t="s">
        <v>56</v>
      </c>
      <c r="G269" s="1" t="s">
        <v>34</v>
      </c>
      <c r="H269" s="1" t="s">
        <v>66</v>
      </c>
      <c r="I269" s="1" t="s">
        <v>56</v>
      </c>
      <c r="J269" s="1" t="s">
        <v>34</v>
      </c>
      <c r="K269" s="1" t="s">
        <v>69</v>
      </c>
      <c r="L269" s="1" t="s">
        <v>56</v>
      </c>
      <c r="M269" s="1" t="s">
        <v>34</v>
      </c>
      <c r="N269" s="1" t="s">
        <v>69</v>
      </c>
    </row>
    <row r="270" spans="1:14" x14ac:dyDescent="0.2">
      <c r="A270" s="1" t="s">
        <v>52</v>
      </c>
      <c r="B270" s="1" t="s">
        <v>53</v>
      </c>
      <c r="C270" s="1" t="s">
        <v>56</v>
      </c>
      <c r="D270" s="1" t="s">
        <v>52</v>
      </c>
      <c r="E270" s="1" t="s">
        <v>53</v>
      </c>
      <c r="F270" s="1" t="s">
        <v>56</v>
      </c>
      <c r="G270" s="1" t="s">
        <v>52</v>
      </c>
      <c r="H270" s="1" t="s">
        <v>53</v>
      </c>
      <c r="I270" s="1" t="s">
        <v>56</v>
      </c>
      <c r="J270" s="1" t="s">
        <v>52</v>
      </c>
      <c r="K270" s="1" t="s">
        <v>53</v>
      </c>
      <c r="L270" s="1" t="s">
        <v>56</v>
      </c>
      <c r="M270" s="1" t="s">
        <v>52</v>
      </c>
      <c r="N270" s="1" t="s">
        <v>53</v>
      </c>
    </row>
    <row r="271" spans="1:14" x14ac:dyDescent="0.2">
      <c r="A271" s="1" t="s">
        <v>35</v>
      </c>
      <c r="B271" s="1" t="s">
        <v>59</v>
      </c>
      <c r="C271" s="1" t="s">
        <v>56</v>
      </c>
      <c r="D271" s="1" t="s">
        <v>35</v>
      </c>
      <c r="E271" s="1" t="s">
        <v>58</v>
      </c>
      <c r="F271" s="1" t="s">
        <v>56</v>
      </c>
      <c r="G271" s="1" t="s">
        <v>35</v>
      </c>
      <c r="H271" s="1" t="s">
        <v>59</v>
      </c>
      <c r="I271" s="1" t="s">
        <v>56</v>
      </c>
      <c r="J271" s="1" t="s">
        <v>35</v>
      </c>
      <c r="K271" s="1" t="s">
        <v>57</v>
      </c>
      <c r="L271" s="1" t="s">
        <v>56</v>
      </c>
      <c r="M271" s="1" t="s">
        <v>35</v>
      </c>
      <c r="N271" s="1" t="s">
        <v>62</v>
      </c>
    </row>
    <row r="272" spans="1:14" x14ac:dyDescent="0.2">
      <c r="A272" s="1" t="s">
        <v>52</v>
      </c>
      <c r="B272" s="1" t="s">
        <v>53</v>
      </c>
      <c r="C272" s="1" t="s">
        <v>56</v>
      </c>
      <c r="D272" s="1" t="s">
        <v>52</v>
      </c>
      <c r="E272" s="1" t="s">
        <v>53</v>
      </c>
      <c r="F272" s="1" t="s">
        <v>56</v>
      </c>
      <c r="G272" s="1" t="s">
        <v>52</v>
      </c>
      <c r="H272" s="1" t="s">
        <v>53</v>
      </c>
      <c r="I272" s="1" t="s">
        <v>56</v>
      </c>
      <c r="J272" s="1" t="s">
        <v>52</v>
      </c>
      <c r="K272" s="1" t="s">
        <v>53</v>
      </c>
      <c r="L272" s="1" t="s">
        <v>56</v>
      </c>
      <c r="M272" s="1" t="s">
        <v>52</v>
      </c>
      <c r="N272" s="1" t="s">
        <v>53</v>
      </c>
    </row>
    <row r="273" spans="1:14" x14ac:dyDescent="0.2">
      <c r="A273" s="1" t="s">
        <v>36</v>
      </c>
      <c r="B273" s="1" t="s">
        <v>58</v>
      </c>
      <c r="C273" s="1" t="s">
        <v>56</v>
      </c>
      <c r="D273" s="1" t="s">
        <v>36</v>
      </c>
      <c r="E273" s="1" t="s">
        <v>58</v>
      </c>
      <c r="F273" s="1" t="s">
        <v>56</v>
      </c>
      <c r="G273" s="1" t="s">
        <v>36</v>
      </c>
      <c r="H273" s="1" t="s">
        <v>57</v>
      </c>
      <c r="I273" s="1" t="s">
        <v>56</v>
      </c>
      <c r="J273" s="1" t="s">
        <v>36</v>
      </c>
      <c r="K273" s="1" t="s">
        <v>57</v>
      </c>
      <c r="L273" s="1" t="s">
        <v>56</v>
      </c>
      <c r="M273" s="1" t="s">
        <v>36</v>
      </c>
      <c r="N273" s="1" t="s">
        <v>57</v>
      </c>
    </row>
    <row r="274" spans="1:14" x14ac:dyDescent="0.2">
      <c r="A274" s="1" t="s">
        <v>52</v>
      </c>
      <c r="B274" s="1" t="s">
        <v>53</v>
      </c>
      <c r="C274" s="1" t="s">
        <v>56</v>
      </c>
      <c r="D274" s="1" t="s">
        <v>52</v>
      </c>
      <c r="E274" s="1" t="s">
        <v>53</v>
      </c>
      <c r="F274" s="1" t="s">
        <v>56</v>
      </c>
      <c r="G274" s="1" t="s">
        <v>52</v>
      </c>
      <c r="H274" s="1" t="s">
        <v>53</v>
      </c>
      <c r="I274" s="1" t="s">
        <v>56</v>
      </c>
      <c r="J274" s="1" t="s">
        <v>52</v>
      </c>
      <c r="K274" s="1" t="s">
        <v>53</v>
      </c>
      <c r="L274" s="1" t="s">
        <v>56</v>
      </c>
      <c r="M274" s="1" t="s">
        <v>52</v>
      </c>
      <c r="N274" s="1" t="s">
        <v>53</v>
      </c>
    </row>
    <row r="275" spans="1:14" x14ac:dyDescent="0.2">
      <c r="A275" s="1" t="s">
        <v>37</v>
      </c>
      <c r="B275" s="1" t="s">
        <v>61</v>
      </c>
      <c r="C275" s="1" t="s">
        <v>56</v>
      </c>
      <c r="D275" s="1" t="s">
        <v>37</v>
      </c>
      <c r="E275" s="1" t="s">
        <v>68</v>
      </c>
      <c r="F275" s="1" t="s">
        <v>56</v>
      </c>
      <c r="G275" s="1" t="s">
        <v>37</v>
      </c>
      <c r="H275" s="1" t="s">
        <v>61</v>
      </c>
      <c r="I275" s="1" t="s">
        <v>56</v>
      </c>
      <c r="J275" s="1" t="s">
        <v>37</v>
      </c>
      <c r="K275" s="1" t="s">
        <v>58</v>
      </c>
      <c r="L275" s="1" t="s">
        <v>56</v>
      </c>
      <c r="M275" s="1" t="s">
        <v>37</v>
      </c>
      <c r="N275" s="1" t="s">
        <v>57</v>
      </c>
    </row>
    <row r="276" spans="1:14" x14ac:dyDescent="0.2">
      <c r="A276" s="1" t="s">
        <v>52</v>
      </c>
      <c r="B276" s="1" t="s">
        <v>53</v>
      </c>
      <c r="C276" s="1" t="s">
        <v>56</v>
      </c>
      <c r="D276" s="1" t="s">
        <v>52</v>
      </c>
      <c r="E276" s="1" t="s">
        <v>53</v>
      </c>
      <c r="F276" s="1" t="s">
        <v>56</v>
      </c>
      <c r="G276" s="1" t="s">
        <v>52</v>
      </c>
      <c r="H276" s="1" t="s">
        <v>53</v>
      </c>
      <c r="I276" s="1" t="s">
        <v>56</v>
      </c>
      <c r="J276" s="1" t="s">
        <v>52</v>
      </c>
      <c r="K276" s="1" t="s">
        <v>53</v>
      </c>
      <c r="L276" s="1" t="s">
        <v>56</v>
      </c>
      <c r="M276" s="1" t="s">
        <v>52</v>
      </c>
      <c r="N276" s="1" t="s">
        <v>53</v>
      </c>
    </row>
    <row r="277" spans="1:14" x14ac:dyDescent="0.2">
      <c r="A277" s="1" t="s">
        <v>38</v>
      </c>
      <c r="B277" s="1" t="s">
        <v>60</v>
      </c>
      <c r="C277" s="1" t="s">
        <v>56</v>
      </c>
      <c r="D277" s="1" t="s">
        <v>38</v>
      </c>
      <c r="E277" s="1" t="s">
        <v>61</v>
      </c>
      <c r="F277" s="1" t="s">
        <v>56</v>
      </c>
      <c r="G277" s="1" t="s">
        <v>38</v>
      </c>
      <c r="H277" s="1" t="s">
        <v>59</v>
      </c>
      <c r="I277" s="1" t="s">
        <v>56</v>
      </c>
      <c r="J277" s="1" t="s">
        <v>38</v>
      </c>
      <c r="K277" s="1" t="s">
        <v>62</v>
      </c>
      <c r="L277" s="1" t="s">
        <v>56</v>
      </c>
      <c r="M277" s="1" t="s">
        <v>38</v>
      </c>
      <c r="N277" s="1" t="s">
        <v>64</v>
      </c>
    </row>
    <row r="278" spans="1:14" x14ac:dyDescent="0.2">
      <c r="A278" s="1" t="s">
        <v>52</v>
      </c>
      <c r="B278" s="1" t="s">
        <v>53</v>
      </c>
      <c r="C278" s="1" t="s">
        <v>56</v>
      </c>
      <c r="D278" s="1" t="s">
        <v>52</v>
      </c>
      <c r="E278" s="1" t="s">
        <v>53</v>
      </c>
      <c r="F278" s="1" t="s">
        <v>56</v>
      </c>
      <c r="G278" s="1" t="s">
        <v>52</v>
      </c>
      <c r="H278" s="1" t="s">
        <v>53</v>
      </c>
      <c r="I278" s="1" t="s">
        <v>56</v>
      </c>
      <c r="J278" s="1" t="s">
        <v>52</v>
      </c>
      <c r="K278" s="1" t="s">
        <v>53</v>
      </c>
      <c r="L278" s="1" t="s">
        <v>56</v>
      </c>
      <c r="M278" s="1" t="s">
        <v>52</v>
      </c>
      <c r="N278" s="1" t="s">
        <v>53</v>
      </c>
    </row>
    <row r="279" spans="1:14" x14ac:dyDescent="0.2">
      <c r="A279" s="1" t="s">
        <v>39</v>
      </c>
      <c r="B279" s="1" t="s">
        <v>63</v>
      </c>
      <c r="C279" s="1" t="s">
        <v>56</v>
      </c>
      <c r="D279" s="1" t="s">
        <v>39</v>
      </c>
      <c r="E279" s="1" t="s">
        <v>57</v>
      </c>
      <c r="F279" s="1" t="s">
        <v>56</v>
      </c>
      <c r="G279" s="1" t="s">
        <v>39</v>
      </c>
      <c r="H279" s="1" t="s">
        <v>61</v>
      </c>
      <c r="I279" s="1" t="s">
        <v>56</v>
      </c>
      <c r="J279" s="1" t="s">
        <v>39</v>
      </c>
      <c r="K279" s="1" t="s">
        <v>59</v>
      </c>
      <c r="L279" s="1" t="s">
        <v>56</v>
      </c>
      <c r="M279" s="1" t="s">
        <v>39</v>
      </c>
      <c r="N279" s="1" t="s">
        <v>63</v>
      </c>
    </row>
    <row r="280" spans="1:14" x14ac:dyDescent="0.2">
      <c r="A280" s="1" t="s">
        <v>52</v>
      </c>
      <c r="B280" s="1" t="s">
        <v>53</v>
      </c>
      <c r="C280" s="1" t="s">
        <v>56</v>
      </c>
      <c r="D280" s="1" t="s">
        <v>52</v>
      </c>
      <c r="E280" s="1" t="s">
        <v>53</v>
      </c>
      <c r="F280" s="1" t="s">
        <v>56</v>
      </c>
      <c r="G280" s="1" t="s">
        <v>52</v>
      </c>
      <c r="H280" s="1" t="s">
        <v>53</v>
      </c>
      <c r="I280" s="1" t="s">
        <v>56</v>
      </c>
      <c r="J280" s="1" t="s">
        <v>52</v>
      </c>
      <c r="K280" s="1" t="s">
        <v>53</v>
      </c>
      <c r="L280" s="1" t="s">
        <v>56</v>
      </c>
      <c r="M280" s="1" t="s">
        <v>52</v>
      </c>
      <c r="N280" s="1" t="s">
        <v>53</v>
      </c>
    </row>
    <row r="289" spans="1:14" x14ac:dyDescent="0.2">
      <c r="A289" s="1" t="s">
        <v>40</v>
      </c>
      <c r="D289" s="1" t="s">
        <v>41</v>
      </c>
      <c r="E289" s="1"/>
      <c r="F289" s="1"/>
      <c r="G289" s="1"/>
      <c r="H289" s="1"/>
      <c r="I289" s="1"/>
      <c r="J289" s="1"/>
      <c r="M289" s="1" t="s">
        <v>42</v>
      </c>
    </row>
    <row r="290" spans="1:14" x14ac:dyDescent="0.2">
      <c r="A290" s="1" t="s">
        <v>50</v>
      </c>
      <c r="M290" s="1" t="s">
        <v>86</v>
      </c>
    </row>
    <row r="292" spans="1:14" x14ac:dyDescent="0.2">
      <c r="A292" s="1" t="s">
        <v>87</v>
      </c>
      <c r="D292" s="1" t="s">
        <v>88</v>
      </c>
      <c r="G292" s="1" t="s">
        <v>89</v>
      </c>
      <c r="J292" s="1" t="s">
        <v>90</v>
      </c>
      <c r="K292" s="1" t="s">
        <v>91</v>
      </c>
      <c r="M292" s="1" t="s">
        <v>92</v>
      </c>
    </row>
    <row r="295" spans="1:14" x14ac:dyDescent="0.2">
      <c r="A295" s="1" t="s">
        <v>51</v>
      </c>
      <c r="B295" s="1"/>
      <c r="D295" s="1" t="s">
        <v>51</v>
      </c>
      <c r="E295" s="1"/>
      <c r="G295" s="1" t="s">
        <v>51</v>
      </c>
      <c r="H295" s="1"/>
      <c r="J295" s="1" t="s">
        <v>51</v>
      </c>
      <c r="K295" s="1"/>
      <c r="M295" s="1" t="s">
        <v>51</v>
      </c>
      <c r="N295" s="1"/>
    </row>
    <row r="296" spans="1:14" x14ac:dyDescent="0.2">
      <c r="A296" s="1" t="s">
        <v>52</v>
      </c>
      <c r="B296" s="1" t="s">
        <v>53</v>
      </c>
      <c r="C296" s="1" t="s">
        <v>54</v>
      </c>
      <c r="D296" s="1" t="s">
        <v>52</v>
      </c>
      <c r="E296" s="1" t="s">
        <v>53</v>
      </c>
      <c r="F296" s="1" t="s">
        <v>54</v>
      </c>
      <c r="G296" s="1" t="s">
        <v>52</v>
      </c>
      <c r="H296" s="1" t="s">
        <v>53</v>
      </c>
      <c r="I296" s="1" t="s">
        <v>54</v>
      </c>
      <c r="J296" s="1" t="s">
        <v>52</v>
      </c>
      <c r="K296" s="1" t="s">
        <v>53</v>
      </c>
      <c r="L296" s="1" t="s">
        <v>54</v>
      </c>
      <c r="M296" s="1" t="s">
        <v>52</v>
      </c>
      <c r="N296" s="1" t="s">
        <v>53</v>
      </c>
    </row>
    <row r="297" spans="1:14" x14ac:dyDescent="0.2">
      <c r="A297" s="1" t="s">
        <v>0</v>
      </c>
      <c r="B297" s="1" t="s">
        <v>58</v>
      </c>
      <c r="C297" s="1" t="s">
        <v>56</v>
      </c>
      <c r="D297" s="1" t="s">
        <v>0</v>
      </c>
      <c r="E297" s="1" t="s">
        <v>64</v>
      </c>
      <c r="F297" s="1" t="s">
        <v>56</v>
      </c>
      <c r="G297" s="1" t="s">
        <v>0</v>
      </c>
      <c r="H297" s="1" t="s">
        <v>64</v>
      </c>
      <c r="I297" s="1" t="s">
        <v>56</v>
      </c>
      <c r="J297" s="1" t="s">
        <v>0</v>
      </c>
      <c r="K297" s="1" t="s">
        <v>57</v>
      </c>
      <c r="L297" s="1" t="s">
        <v>56</v>
      </c>
      <c r="M297" s="1" t="s">
        <v>0</v>
      </c>
      <c r="N297" s="1" t="s">
        <v>58</v>
      </c>
    </row>
    <row r="298" spans="1:14" x14ac:dyDescent="0.2">
      <c r="A298" s="1" t="s">
        <v>52</v>
      </c>
      <c r="B298" s="1" t="s">
        <v>53</v>
      </c>
      <c r="C298" s="1" t="s">
        <v>56</v>
      </c>
      <c r="D298" s="1" t="s">
        <v>52</v>
      </c>
      <c r="E298" s="1" t="s">
        <v>53</v>
      </c>
      <c r="F298" s="1" t="s">
        <v>56</v>
      </c>
      <c r="G298" s="1" t="s">
        <v>52</v>
      </c>
      <c r="H298" s="1" t="s">
        <v>53</v>
      </c>
      <c r="I298" s="1" t="s">
        <v>56</v>
      </c>
      <c r="J298" s="1" t="s">
        <v>52</v>
      </c>
      <c r="K298" s="1" t="s">
        <v>53</v>
      </c>
      <c r="L298" s="1" t="s">
        <v>56</v>
      </c>
      <c r="M298" s="1" t="s">
        <v>52</v>
      </c>
      <c r="N298" s="1" t="s">
        <v>53</v>
      </c>
    </row>
    <row r="299" spans="1:14" x14ac:dyDescent="0.2">
      <c r="A299" s="1" t="s">
        <v>1</v>
      </c>
      <c r="B299" s="1" t="s">
        <v>65</v>
      </c>
      <c r="C299" s="1" t="s">
        <v>56</v>
      </c>
      <c r="D299" s="1" t="s">
        <v>1</v>
      </c>
      <c r="E299" s="1" t="s">
        <v>65</v>
      </c>
      <c r="F299" s="1" t="s">
        <v>56</v>
      </c>
      <c r="G299" s="1" t="s">
        <v>1</v>
      </c>
      <c r="H299" s="1" t="s">
        <v>63</v>
      </c>
      <c r="I299" s="1" t="s">
        <v>56</v>
      </c>
      <c r="J299" s="1" t="s">
        <v>1</v>
      </c>
      <c r="K299" s="1" t="s">
        <v>58</v>
      </c>
      <c r="L299" s="1" t="s">
        <v>56</v>
      </c>
      <c r="M299" s="1" t="s">
        <v>1</v>
      </c>
      <c r="N299" s="1" t="s">
        <v>57</v>
      </c>
    </row>
    <row r="300" spans="1:14" x14ac:dyDescent="0.2">
      <c r="A300" s="1" t="s">
        <v>52</v>
      </c>
      <c r="B300" s="1" t="s">
        <v>53</v>
      </c>
      <c r="C300" s="1" t="s">
        <v>56</v>
      </c>
      <c r="D300" s="1" t="s">
        <v>52</v>
      </c>
      <c r="E300" s="1" t="s">
        <v>53</v>
      </c>
      <c r="F300" s="1" t="s">
        <v>56</v>
      </c>
      <c r="G300" s="1" t="s">
        <v>52</v>
      </c>
      <c r="H300" s="1" t="s">
        <v>53</v>
      </c>
      <c r="I300" s="1" t="s">
        <v>56</v>
      </c>
      <c r="J300" s="1" t="s">
        <v>52</v>
      </c>
      <c r="K300" s="1" t="s">
        <v>53</v>
      </c>
      <c r="L300" s="1" t="s">
        <v>56</v>
      </c>
      <c r="M300" s="1" t="s">
        <v>52</v>
      </c>
      <c r="N300" s="1" t="s">
        <v>53</v>
      </c>
    </row>
    <row r="301" spans="1:14" x14ac:dyDescent="0.2">
      <c r="A301" s="2" t="s">
        <v>2</v>
      </c>
      <c r="B301" s="1" t="s">
        <v>57</v>
      </c>
      <c r="C301" s="1" t="s">
        <v>56</v>
      </c>
      <c r="D301" s="2" t="s">
        <v>2</v>
      </c>
      <c r="E301" s="1" t="s">
        <v>63</v>
      </c>
      <c r="F301" s="1" t="s">
        <v>56</v>
      </c>
      <c r="G301" s="2" t="s">
        <v>2</v>
      </c>
      <c r="H301" s="1" t="s">
        <v>62</v>
      </c>
      <c r="I301" s="1" t="s">
        <v>56</v>
      </c>
      <c r="J301" s="2" t="s">
        <v>2</v>
      </c>
      <c r="K301" s="1" t="s">
        <v>59</v>
      </c>
      <c r="L301" s="1" t="s">
        <v>56</v>
      </c>
      <c r="M301" s="2" t="s">
        <v>2</v>
      </c>
      <c r="N301" s="1" t="s">
        <v>59</v>
      </c>
    </row>
    <row r="302" spans="1:14" x14ac:dyDescent="0.2">
      <c r="A302" s="1" t="s">
        <v>52</v>
      </c>
      <c r="B302" s="1" t="s">
        <v>53</v>
      </c>
      <c r="C302" s="1" t="s">
        <v>56</v>
      </c>
      <c r="D302" s="1" t="s">
        <v>52</v>
      </c>
      <c r="E302" s="1" t="s">
        <v>53</v>
      </c>
      <c r="F302" s="1" t="s">
        <v>56</v>
      </c>
      <c r="G302" s="1" t="s">
        <v>52</v>
      </c>
      <c r="H302" s="1" t="s">
        <v>53</v>
      </c>
      <c r="I302" s="1" t="s">
        <v>56</v>
      </c>
      <c r="J302" s="1" t="s">
        <v>52</v>
      </c>
      <c r="K302" s="1" t="s">
        <v>53</v>
      </c>
      <c r="L302" s="1" t="s">
        <v>56</v>
      </c>
      <c r="M302" s="1" t="s">
        <v>52</v>
      </c>
      <c r="N302" s="1" t="s">
        <v>53</v>
      </c>
    </row>
    <row r="303" spans="1:14" x14ac:dyDescent="0.2">
      <c r="A303" s="1" t="s">
        <v>3</v>
      </c>
      <c r="B303" s="1" t="s">
        <v>61</v>
      </c>
      <c r="C303" s="1" t="s">
        <v>56</v>
      </c>
      <c r="D303" s="1" t="s">
        <v>3</v>
      </c>
      <c r="E303" s="1" t="s">
        <v>66</v>
      </c>
      <c r="F303" s="1" t="s">
        <v>56</v>
      </c>
      <c r="G303" s="1" t="s">
        <v>3</v>
      </c>
      <c r="H303" s="1" t="s">
        <v>67</v>
      </c>
      <c r="I303" s="1" t="s">
        <v>56</v>
      </c>
      <c r="J303" s="1" t="s">
        <v>3</v>
      </c>
      <c r="K303" s="1" t="s">
        <v>62</v>
      </c>
      <c r="L303" s="1" t="s">
        <v>56</v>
      </c>
      <c r="M303" s="1" t="s">
        <v>3</v>
      </c>
      <c r="N303" s="1" t="s">
        <v>61</v>
      </c>
    </row>
    <row r="304" spans="1:14" x14ac:dyDescent="0.2">
      <c r="A304" s="1" t="s">
        <v>52</v>
      </c>
      <c r="B304" s="1" t="s">
        <v>53</v>
      </c>
      <c r="C304" s="1" t="s">
        <v>56</v>
      </c>
      <c r="D304" s="1" t="s">
        <v>52</v>
      </c>
      <c r="E304" s="1" t="s">
        <v>53</v>
      </c>
      <c r="F304" s="1" t="s">
        <v>56</v>
      </c>
      <c r="G304" s="1" t="s">
        <v>52</v>
      </c>
      <c r="H304" s="1" t="s">
        <v>53</v>
      </c>
      <c r="I304" s="1" t="s">
        <v>56</v>
      </c>
      <c r="J304" s="1" t="s">
        <v>52</v>
      </c>
      <c r="K304" s="1" t="s">
        <v>53</v>
      </c>
      <c r="L304" s="1" t="s">
        <v>56</v>
      </c>
      <c r="M304" s="1" t="s">
        <v>52</v>
      </c>
      <c r="N304" s="1" t="s">
        <v>53</v>
      </c>
    </row>
    <row r="305" spans="1:14" x14ac:dyDescent="0.2">
      <c r="A305" s="2" t="s">
        <v>4</v>
      </c>
      <c r="B305" s="1" t="s">
        <v>64</v>
      </c>
      <c r="C305" s="1" t="s">
        <v>56</v>
      </c>
      <c r="D305" s="2" t="s">
        <v>4</v>
      </c>
      <c r="E305" s="1" t="s">
        <v>64</v>
      </c>
      <c r="F305" s="1" t="s">
        <v>56</v>
      </c>
      <c r="G305" s="2" t="s">
        <v>4</v>
      </c>
      <c r="H305" s="1" t="s">
        <v>63</v>
      </c>
      <c r="I305" s="1" t="s">
        <v>56</v>
      </c>
      <c r="J305" s="2" t="s">
        <v>4</v>
      </c>
      <c r="K305" s="1" t="s">
        <v>58</v>
      </c>
      <c r="L305" s="1" t="s">
        <v>56</v>
      </c>
      <c r="M305" s="2" t="s">
        <v>4</v>
      </c>
      <c r="N305" s="1" t="s">
        <v>61</v>
      </c>
    </row>
    <row r="306" spans="1:14" x14ac:dyDescent="0.2">
      <c r="A306" s="1" t="s">
        <v>52</v>
      </c>
      <c r="B306" s="1" t="s">
        <v>53</v>
      </c>
      <c r="C306" s="1" t="s">
        <v>56</v>
      </c>
      <c r="D306" s="1" t="s">
        <v>52</v>
      </c>
      <c r="E306" s="1" t="s">
        <v>53</v>
      </c>
      <c r="F306" s="1" t="s">
        <v>56</v>
      </c>
      <c r="G306" s="1" t="s">
        <v>52</v>
      </c>
      <c r="H306" s="1" t="s">
        <v>53</v>
      </c>
      <c r="I306" s="1" t="s">
        <v>56</v>
      </c>
      <c r="J306" s="1" t="s">
        <v>52</v>
      </c>
      <c r="K306" s="1" t="s">
        <v>53</v>
      </c>
      <c r="L306" s="1" t="s">
        <v>56</v>
      </c>
      <c r="M306" s="1" t="s">
        <v>52</v>
      </c>
      <c r="N306" s="1" t="s">
        <v>53</v>
      </c>
    </row>
    <row r="307" spans="1:14" x14ac:dyDescent="0.2">
      <c r="A307" s="2" t="s">
        <v>5</v>
      </c>
      <c r="B307" s="1" t="s">
        <v>64</v>
      </c>
      <c r="C307" s="1" t="s">
        <v>56</v>
      </c>
      <c r="D307" s="2" t="s">
        <v>5</v>
      </c>
      <c r="E307" s="1" t="s">
        <v>59</v>
      </c>
      <c r="F307" s="1" t="s">
        <v>56</v>
      </c>
      <c r="G307" s="2" t="s">
        <v>5</v>
      </c>
      <c r="H307" s="1" t="s">
        <v>58</v>
      </c>
      <c r="I307" s="1" t="s">
        <v>56</v>
      </c>
      <c r="J307" s="2" t="s">
        <v>5</v>
      </c>
      <c r="K307" s="1" t="s">
        <v>57</v>
      </c>
      <c r="L307" s="1" t="s">
        <v>56</v>
      </c>
      <c r="M307" s="2" t="s">
        <v>5</v>
      </c>
      <c r="N307" s="1" t="s">
        <v>62</v>
      </c>
    </row>
    <row r="308" spans="1:14" x14ac:dyDescent="0.2">
      <c r="A308" s="1" t="s">
        <v>52</v>
      </c>
      <c r="B308" s="1" t="s">
        <v>53</v>
      </c>
      <c r="C308" s="1" t="s">
        <v>56</v>
      </c>
      <c r="D308" s="1" t="s">
        <v>52</v>
      </c>
      <c r="E308" s="1" t="s">
        <v>53</v>
      </c>
      <c r="F308" s="1" t="s">
        <v>56</v>
      </c>
      <c r="G308" s="1" t="s">
        <v>52</v>
      </c>
      <c r="H308" s="1" t="s">
        <v>53</v>
      </c>
      <c r="I308" s="1" t="s">
        <v>56</v>
      </c>
      <c r="J308" s="1" t="s">
        <v>52</v>
      </c>
      <c r="K308" s="1" t="s">
        <v>53</v>
      </c>
      <c r="L308" s="1" t="s">
        <v>56</v>
      </c>
      <c r="M308" s="1" t="s">
        <v>52</v>
      </c>
      <c r="N308" s="1" t="s">
        <v>53</v>
      </c>
    </row>
    <row r="309" spans="1:14" x14ac:dyDescent="0.2">
      <c r="A309" s="2" t="s">
        <v>6</v>
      </c>
      <c r="B309" s="1" t="s">
        <v>63</v>
      </c>
      <c r="C309" s="1" t="s">
        <v>56</v>
      </c>
      <c r="D309" s="2" t="s">
        <v>6</v>
      </c>
      <c r="E309" s="1" t="s">
        <v>61</v>
      </c>
      <c r="F309" s="1" t="s">
        <v>56</v>
      </c>
      <c r="G309" s="2" t="s">
        <v>6</v>
      </c>
      <c r="H309" s="1" t="s">
        <v>63</v>
      </c>
      <c r="I309" s="1" t="s">
        <v>56</v>
      </c>
      <c r="J309" s="2" t="s">
        <v>6</v>
      </c>
      <c r="K309" s="1" t="s">
        <v>61</v>
      </c>
      <c r="L309" s="1" t="s">
        <v>56</v>
      </c>
      <c r="M309" s="2" t="s">
        <v>6</v>
      </c>
      <c r="N309" s="1" t="s">
        <v>63</v>
      </c>
    </row>
    <row r="310" spans="1:14" x14ac:dyDescent="0.2">
      <c r="A310" s="1" t="s">
        <v>52</v>
      </c>
      <c r="B310" s="1" t="s">
        <v>53</v>
      </c>
      <c r="C310" s="1" t="s">
        <v>56</v>
      </c>
      <c r="D310" s="1" t="s">
        <v>52</v>
      </c>
      <c r="E310" s="1" t="s">
        <v>53</v>
      </c>
      <c r="F310" s="1" t="s">
        <v>56</v>
      </c>
      <c r="G310" s="1" t="s">
        <v>52</v>
      </c>
      <c r="H310" s="1" t="s">
        <v>53</v>
      </c>
      <c r="I310" s="1" t="s">
        <v>56</v>
      </c>
      <c r="J310" s="1" t="s">
        <v>52</v>
      </c>
      <c r="K310" s="1" t="s">
        <v>53</v>
      </c>
      <c r="L310" s="1" t="s">
        <v>56</v>
      </c>
      <c r="M310" s="1" t="s">
        <v>52</v>
      </c>
      <c r="N310" s="1" t="s">
        <v>53</v>
      </c>
    </row>
    <row r="311" spans="1:14" x14ac:dyDescent="0.2">
      <c r="A311" s="2" t="s">
        <v>7</v>
      </c>
      <c r="B311" s="1" t="s">
        <v>62</v>
      </c>
      <c r="C311" s="1" t="s">
        <v>56</v>
      </c>
      <c r="D311" s="2" t="s">
        <v>7</v>
      </c>
      <c r="E311" s="1" t="s">
        <v>78</v>
      </c>
      <c r="F311" s="1" t="s">
        <v>56</v>
      </c>
      <c r="G311" s="2" t="s">
        <v>7</v>
      </c>
      <c r="H311" s="1" t="s">
        <v>69</v>
      </c>
      <c r="I311" s="1" t="s">
        <v>56</v>
      </c>
      <c r="J311" s="2" t="s">
        <v>7</v>
      </c>
      <c r="K311" s="1" t="s">
        <v>64</v>
      </c>
      <c r="L311" s="1" t="s">
        <v>56</v>
      </c>
      <c r="M311" s="2" t="s">
        <v>7</v>
      </c>
      <c r="N311" s="1" t="s">
        <v>63</v>
      </c>
    </row>
    <row r="312" spans="1:14" x14ac:dyDescent="0.2">
      <c r="A312" s="1" t="s">
        <v>52</v>
      </c>
      <c r="B312" s="1" t="s">
        <v>53</v>
      </c>
      <c r="C312" s="1" t="s">
        <v>56</v>
      </c>
      <c r="D312" s="1" t="s">
        <v>52</v>
      </c>
      <c r="E312" s="1" t="s">
        <v>53</v>
      </c>
      <c r="F312" s="1" t="s">
        <v>56</v>
      </c>
      <c r="G312" s="1" t="s">
        <v>52</v>
      </c>
      <c r="H312" s="1" t="s">
        <v>53</v>
      </c>
      <c r="I312" s="1" t="s">
        <v>56</v>
      </c>
      <c r="J312" s="1" t="s">
        <v>52</v>
      </c>
      <c r="K312" s="1" t="s">
        <v>53</v>
      </c>
      <c r="L312" s="1" t="s">
        <v>56</v>
      </c>
      <c r="M312" s="1" t="s">
        <v>52</v>
      </c>
      <c r="N312" s="1" t="s">
        <v>53</v>
      </c>
    </row>
    <row r="313" spans="1:14" x14ac:dyDescent="0.2">
      <c r="A313" s="2" t="s">
        <v>8</v>
      </c>
      <c r="B313" s="1" t="s">
        <v>67</v>
      </c>
      <c r="C313" s="1" t="s">
        <v>56</v>
      </c>
      <c r="D313" s="2" t="s">
        <v>8</v>
      </c>
      <c r="E313" s="1" t="s">
        <v>63</v>
      </c>
      <c r="F313" s="1" t="s">
        <v>56</v>
      </c>
      <c r="G313" s="2" t="s">
        <v>8</v>
      </c>
      <c r="H313" s="1" t="s">
        <v>63</v>
      </c>
      <c r="I313" s="1" t="s">
        <v>56</v>
      </c>
      <c r="J313" s="2" t="s">
        <v>8</v>
      </c>
      <c r="K313" s="1" t="s">
        <v>57</v>
      </c>
      <c r="L313" s="1" t="s">
        <v>56</v>
      </c>
      <c r="M313" s="2" t="s">
        <v>8</v>
      </c>
      <c r="N313" s="1" t="s">
        <v>63</v>
      </c>
    </row>
    <row r="314" spans="1:14" x14ac:dyDescent="0.2">
      <c r="A314" s="1" t="s">
        <v>52</v>
      </c>
      <c r="B314" s="1" t="s">
        <v>53</v>
      </c>
      <c r="C314" s="1" t="s">
        <v>56</v>
      </c>
      <c r="D314" s="1" t="s">
        <v>52</v>
      </c>
      <c r="E314" s="1" t="s">
        <v>53</v>
      </c>
      <c r="F314" s="1" t="s">
        <v>56</v>
      </c>
      <c r="G314" s="1" t="s">
        <v>52</v>
      </c>
      <c r="H314" s="1" t="s">
        <v>53</v>
      </c>
      <c r="I314" s="1" t="s">
        <v>56</v>
      </c>
      <c r="J314" s="1" t="s">
        <v>52</v>
      </c>
      <c r="K314" s="1" t="s">
        <v>53</v>
      </c>
      <c r="L314" s="1" t="s">
        <v>56</v>
      </c>
      <c r="M314" s="1" t="s">
        <v>52</v>
      </c>
      <c r="N314" s="1" t="s">
        <v>53</v>
      </c>
    </row>
    <row r="315" spans="1:14" x14ac:dyDescent="0.2">
      <c r="A315" s="2" t="s">
        <v>9</v>
      </c>
      <c r="B315" s="1" t="s">
        <v>62</v>
      </c>
      <c r="C315" s="1" t="s">
        <v>56</v>
      </c>
      <c r="D315" s="2" t="s">
        <v>9</v>
      </c>
      <c r="E315" s="1" t="s">
        <v>57</v>
      </c>
      <c r="F315" s="1" t="s">
        <v>56</v>
      </c>
      <c r="G315" s="2" t="s">
        <v>9</v>
      </c>
      <c r="H315" s="1" t="s">
        <v>62</v>
      </c>
      <c r="I315" s="1" t="s">
        <v>56</v>
      </c>
      <c r="J315" s="2" t="s">
        <v>9</v>
      </c>
      <c r="K315" s="1" t="s">
        <v>57</v>
      </c>
      <c r="L315" s="1" t="s">
        <v>56</v>
      </c>
      <c r="M315" s="2" t="s">
        <v>9</v>
      </c>
      <c r="N315" s="1" t="s">
        <v>61</v>
      </c>
    </row>
    <row r="316" spans="1:14" x14ac:dyDescent="0.2">
      <c r="A316" s="1" t="s">
        <v>52</v>
      </c>
      <c r="B316" s="1" t="s">
        <v>53</v>
      </c>
      <c r="C316" s="1" t="s">
        <v>56</v>
      </c>
      <c r="D316" s="1" t="s">
        <v>52</v>
      </c>
      <c r="E316" s="1" t="s">
        <v>53</v>
      </c>
      <c r="F316" s="1" t="s">
        <v>56</v>
      </c>
      <c r="G316" s="1" t="s">
        <v>52</v>
      </c>
      <c r="H316" s="1" t="s">
        <v>53</v>
      </c>
      <c r="I316" s="1" t="s">
        <v>56</v>
      </c>
      <c r="J316" s="1" t="s">
        <v>52</v>
      </c>
      <c r="K316" s="1" t="s">
        <v>53</v>
      </c>
      <c r="L316" s="1" t="s">
        <v>56</v>
      </c>
      <c r="M316" s="1" t="s">
        <v>52</v>
      </c>
      <c r="N316" s="1" t="s">
        <v>53</v>
      </c>
    </row>
    <row r="317" spans="1:14" x14ac:dyDescent="0.2">
      <c r="A317" s="2" t="s">
        <v>10</v>
      </c>
      <c r="B317" s="1" t="s">
        <v>64</v>
      </c>
      <c r="C317" s="1" t="s">
        <v>56</v>
      </c>
      <c r="D317" s="2" t="s">
        <v>10</v>
      </c>
      <c r="E317" s="1" t="s">
        <v>58</v>
      </c>
      <c r="F317" s="1" t="s">
        <v>56</v>
      </c>
      <c r="G317" s="2" t="s">
        <v>10</v>
      </c>
      <c r="H317" s="1" t="s">
        <v>59</v>
      </c>
      <c r="I317" s="1" t="s">
        <v>56</v>
      </c>
      <c r="J317" s="2" t="s">
        <v>10</v>
      </c>
      <c r="K317" s="1" t="s">
        <v>61</v>
      </c>
      <c r="L317" s="1" t="s">
        <v>56</v>
      </c>
      <c r="M317" s="2" t="s">
        <v>10</v>
      </c>
      <c r="N317" s="1" t="s">
        <v>62</v>
      </c>
    </row>
    <row r="318" spans="1:14" x14ac:dyDescent="0.2">
      <c r="A318" s="1" t="s">
        <v>52</v>
      </c>
      <c r="B318" s="1" t="s">
        <v>53</v>
      </c>
      <c r="C318" s="1" t="s">
        <v>56</v>
      </c>
      <c r="D318" s="1" t="s">
        <v>52</v>
      </c>
      <c r="E318" s="1" t="s">
        <v>53</v>
      </c>
      <c r="F318" s="1" t="s">
        <v>56</v>
      </c>
      <c r="G318" s="1" t="s">
        <v>52</v>
      </c>
      <c r="H318" s="1" t="s">
        <v>53</v>
      </c>
      <c r="I318" s="1" t="s">
        <v>56</v>
      </c>
      <c r="J318" s="1" t="s">
        <v>52</v>
      </c>
      <c r="K318" s="1" t="s">
        <v>53</v>
      </c>
      <c r="L318" s="1" t="s">
        <v>56</v>
      </c>
      <c r="M318" s="1" t="s">
        <v>52</v>
      </c>
      <c r="N318" s="1" t="s">
        <v>53</v>
      </c>
    </row>
    <row r="319" spans="1:14" x14ac:dyDescent="0.2">
      <c r="A319" s="2" t="s">
        <v>11</v>
      </c>
      <c r="B319" s="1" t="s">
        <v>62</v>
      </c>
      <c r="C319" s="1" t="s">
        <v>56</v>
      </c>
      <c r="D319" s="2" t="s">
        <v>11</v>
      </c>
      <c r="E319" s="1" t="s">
        <v>67</v>
      </c>
      <c r="F319" s="1" t="s">
        <v>56</v>
      </c>
      <c r="G319" s="2" t="s">
        <v>11</v>
      </c>
      <c r="H319" s="1" t="s">
        <v>65</v>
      </c>
      <c r="I319" s="1" t="s">
        <v>56</v>
      </c>
      <c r="J319" s="2" t="s">
        <v>11</v>
      </c>
      <c r="K319" s="1" t="s">
        <v>61</v>
      </c>
      <c r="L319" s="1" t="s">
        <v>56</v>
      </c>
      <c r="M319" s="2" t="s">
        <v>11</v>
      </c>
      <c r="N319" s="1" t="s">
        <v>61</v>
      </c>
    </row>
    <row r="320" spans="1:14" x14ac:dyDescent="0.2">
      <c r="A320" s="1" t="s">
        <v>52</v>
      </c>
      <c r="B320" s="1" t="s">
        <v>53</v>
      </c>
      <c r="C320" s="1" t="s">
        <v>56</v>
      </c>
      <c r="D320" s="1" t="s">
        <v>52</v>
      </c>
      <c r="E320" s="1" t="s">
        <v>53</v>
      </c>
      <c r="F320" s="1" t="s">
        <v>56</v>
      </c>
      <c r="G320" s="1" t="s">
        <v>52</v>
      </c>
      <c r="H320" s="1" t="s">
        <v>53</v>
      </c>
      <c r="I320" s="1" t="s">
        <v>56</v>
      </c>
      <c r="J320" s="1" t="s">
        <v>52</v>
      </c>
      <c r="K320" s="1" t="s">
        <v>53</v>
      </c>
      <c r="L320" s="1" t="s">
        <v>56</v>
      </c>
      <c r="M320" s="1" t="s">
        <v>52</v>
      </c>
      <c r="N320" s="1" t="s">
        <v>53</v>
      </c>
    </row>
    <row r="321" spans="1:14" x14ac:dyDescent="0.2">
      <c r="A321" s="2" t="s">
        <v>12</v>
      </c>
      <c r="B321" s="1" t="s">
        <v>62</v>
      </c>
      <c r="C321" s="1" t="s">
        <v>56</v>
      </c>
      <c r="D321" s="2" t="s">
        <v>12</v>
      </c>
      <c r="E321" s="1" t="s">
        <v>67</v>
      </c>
      <c r="F321" s="1" t="s">
        <v>56</v>
      </c>
      <c r="G321" s="2" t="s">
        <v>12</v>
      </c>
      <c r="H321" s="1" t="s">
        <v>65</v>
      </c>
      <c r="I321" s="1" t="s">
        <v>56</v>
      </c>
      <c r="J321" s="2" t="s">
        <v>12</v>
      </c>
      <c r="K321" s="1" t="s">
        <v>61</v>
      </c>
      <c r="L321" s="1" t="s">
        <v>56</v>
      </c>
      <c r="M321" s="2" t="s">
        <v>12</v>
      </c>
      <c r="N321" s="1" t="s">
        <v>61</v>
      </c>
    </row>
    <row r="322" spans="1:14" x14ac:dyDescent="0.2">
      <c r="A322" s="1" t="s">
        <v>52</v>
      </c>
      <c r="B322" s="1" t="s">
        <v>53</v>
      </c>
      <c r="C322" s="1" t="s">
        <v>56</v>
      </c>
      <c r="D322" s="1" t="s">
        <v>52</v>
      </c>
      <c r="E322" s="1" t="s">
        <v>53</v>
      </c>
      <c r="F322" s="1" t="s">
        <v>56</v>
      </c>
      <c r="G322" s="1" t="s">
        <v>52</v>
      </c>
      <c r="H322" s="1" t="s">
        <v>53</v>
      </c>
      <c r="I322" s="1" t="s">
        <v>56</v>
      </c>
      <c r="J322" s="1" t="s">
        <v>52</v>
      </c>
      <c r="K322" s="1" t="s">
        <v>53</v>
      </c>
      <c r="L322" s="1" t="s">
        <v>56</v>
      </c>
      <c r="M322" s="1" t="s">
        <v>52</v>
      </c>
      <c r="N322" s="1" t="s">
        <v>53</v>
      </c>
    </row>
    <row r="323" spans="1:14" x14ac:dyDescent="0.2">
      <c r="A323" s="2" t="s">
        <v>13</v>
      </c>
      <c r="B323" s="1" t="s">
        <v>57</v>
      </c>
      <c r="C323" s="1" t="s">
        <v>56</v>
      </c>
      <c r="D323" s="2" t="s">
        <v>13</v>
      </c>
      <c r="E323" s="1" t="s">
        <v>66</v>
      </c>
      <c r="F323" s="1" t="s">
        <v>56</v>
      </c>
      <c r="G323" s="2" t="s">
        <v>13</v>
      </c>
      <c r="H323" s="1" t="s">
        <v>65</v>
      </c>
      <c r="I323" s="1" t="s">
        <v>56</v>
      </c>
      <c r="J323" s="2" t="s">
        <v>13</v>
      </c>
      <c r="K323" s="1" t="s">
        <v>61</v>
      </c>
      <c r="L323" s="1" t="s">
        <v>56</v>
      </c>
      <c r="M323" s="2" t="s">
        <v>13</v>
      </c>
      <c r="N323" s="1" t="s">
        <v>58</v>
      </c>
    </row>
    <row r="324" spans="1:14" x14ac:dyDescent="0.2">
      <c r="A324" s="1" t="s">
        <v>52</v>
      </c>
      <c r="B324" s="1" t="s">
        <v>53</v>
      </c>
      <c r="C324" s="1" t="s">
        <v>56</v>
      </c>
      <c r="D324" s="1" t="s">
        <v>52</v>
      </c>
      <c r="E324" s="1" t="s">
        <v>53</v>
      </c>
      <c r="F324" s="1" t="s">
        <v>56</v>
      </c>
      <c r="G324" s="1" t="s">
        <v>52</v>
      </c>
      <c r="H324" s="1" t="s">
        <v>53</v>
      </c>
      <c r="I324" s="1" t="s">
        <v>56</v>
      </c>
      <c r="J324" s="1" t="s">
        <v>52</v>
      </c>
      <c r="K324" s="1" t="s">
        <v>53</v>
      </c>
      <c r="L324" s="1" t="s">
        <v>56</v>
      </c>
      <c r="M324" s="1" t="s">
        <v>52</v>
      </c>
      <c r="N324" s="1" t="s">
        <v>53</v>
      </c>
    </row>
    <row r="325" spans="1:14" x14ac:dyDescent="0.2">
      <c r="A325" s="2" t="s">
        <v>14</v>
      </c>
      <c r="B325" s="1" t="s">
        <v>63</v>
      </c>
      <c r="C325" s="1" t="s">
        <v>56</v>
      </c>
      <c r="D325" s="2" t="s">
        <v>14</v>
      </c>
      <c r="E325" s="1" t="s">
        <v>65</v>
      </c>
      <c r="F325" s="1" t="s">
        <v>56</v>
      </c>
      <c r="G325" s="2" t="s">
        <v>14</v>
      </c>
      <c r="H325" s="1" t="s">
        <v>64</v>
      </c>
      <c r="I325" s="1" t="s">
        <v>56</v>
      </c>
      <c r="J325" s="2" t="s">
        <v>14</v>
      </c>
      <c r="K325" s="1" t="s">
        <v>57</v>
      </c>
      <c r="L325" s="1" t="s">
        <v>56</v>
      </c>
      <c r="M325" s="2" t="s">
        <v>14</v>
      </c>
      <c r="N325" s="1" t="s">
        <v>57</v>
      </c>
    </row>
    <row r="326" spans="1:14" x14ac:dyDescent="0.2">
      <c r="A326" s="1" t="s">
        <v>52</v>
      </c>
      <c r="B326" s="1" t="s">
        <v>53</v>
      </c>
      <c r="C326" s="1" t="s">
        <v>56</v>
      </c>
      <c r="D326" s="1" t="s">
        <v>52</v>
      </c>
      <c r="E326" s="1" t="s">
        <v>53</v>
      </c>
      <c r="F326" s="1" t="s">
        <v>56</v>
      </c>
      <c r="G326" s="1" t="s">
        <v>52</v>
      </c>
      <c r="H326" s="1" t="s">
        <v>53</v>
      </c>
      <c r="I326" s="1" t="s">
        <v>56</v>
      </c>
      <c r="J326" s="1" t="s">
        <v>52</v>
      </c>
      <c r="K326" s="1" t="s">
        <v>53</v>
      </c>
      <c r="L326" s="1" t="s">
        <v>56</v>
      </c>
      <c r="M326" s="1" t="s">
        <v>52</v>
      </c>
      <c r="N326" s="1" t="s">
        <v>53</v>
      </c>
    </row>
    <row r="327" spans="1:14" x14ac:dyDescent="0.2">
      <c r="A327" s="2" t="s">
        <v>15</v>
      </c>
      <c r="B327" s="1" t="s">
        <v>58</v>
      </c>
      <c r="C327" s="1" t="s">
        <v>56</v>
      </c>
      <c r="D327" s="2" t="s">
        <v>15</v>
      </c>
      <c r="E327" s="1" t="s">
        <v>67</v>
      </c>
      <c r="F327" s="1" t="s">
        <v>56</v>
      </c>
      <c r="G327" s="2" t="s">
        <v>15</v>
      </c>
      <c r="H327" s="1" t="s">
        <v>65</v>
      </c>
      <c r="I327" s="1" t="s">
        <v>56</v>
      </c>
      <c r="J327" s="2" t="s">
        <v>15</v>
      </c>
      <c r="K327" s="1" t="s">
        <v>61</v>
      </c>
      <c r="L327" s="1" t="s">
        <v>56</v>
      </c>
      <c r="M327" s="2" t="s">
        <v>15</v>
      </c>
      <c r="N327" s="1" t="s">
        <v>57</v>
      </c>
    </row>
    <row r="328" spans="1:14" x14ac:dyDescent="0.2">
      <c r="A328" s="1" t="s">
        <v>52</v>
      </c>
      <c r="B328" s="1" t="s">
        <v>53</v>
      </c>
      <c r="C328" s="1" t="s">
        <v>56</v>
      </c>
      <c r="D328" s="1" t="s">
        <v>52</v>
      </c>
      <c r="E328" s="1" t="s">
        <v>53</v>
      </c>
      <c r="F328" s="1" t="s">
        <v>56</v>
      </c>
      <c r="G328" s="1" t="s">
        <v>52</v>
      </c>
      <c r="H328" s="1" t="s">
        <v>53</v>
      </c>
      <c r="I328" s="1" t="s">
        <v>56</v>
      </c>
      <c r="J328" s="1" t="s">
        <v>52</v>
      </c>
      <c r="K328" s="1" t="s">
        <v>53</v>
      </c>
      <c r="L328" s="1" t="s">
        <v>56</v>
      </c>
      <c r="M328" s="1" t="s">
        <v>52</v>
      </c>
      <c r="N328" s="1" t="s">
        <v>53</v>
      </c>
    </row>
    <row r="329" spans="1:14" x14ac:dyDescent="0.2">
      <c r="A329" s="2" t="s">
        <v>16</v>
      </c>
      <c r="B329" s="1" t="s">
        <v>63</v>
      </c>
      <c r="C329" s="1" t="s">
        <v>56</v>
      </c>
      <c r="D329" s="2" t="s">
        <v>16</v>
      </c>
      <c r="E329" s="1" t="s">
        <v>62</v>
      </c>
      <c r="F329" s="1" t="s">
        <v>56</v>
      </c>
      <c r="G329" s="2" t="s">
        <v>16</v>
      </c>
      <c r="H329" s="1" t="s">
        <v>57</v>
      </c>
      <c r="I329" s="1" t="s">
        <v>56</v>
      </c>
      <c r="J329" s="2" t="s">
        <v>16</v>
      </c>
      <c r="K329" s="1" t="s">
        <v>58</v>
      </c>
      <c r="L329" s="1" t="s">
        <v>56</v>
      </c>
      <c r="M329" s="2" t="s">
        <v>16</v>
      </c>
      <c r="N329" s="1" t="s">
        <v>57</v>
      </c>
    </row>
    <row r="330" spans="1:14" x14ac:dyDescent="0.2">
      <c r="A330" s="1" t="s">
        <v>52</v>
      </c>
      <c r="B330" s="1" t="s">
        <v>53</v>
      </c>
      <c r="C330" s="1" t="s">
        <v>56</v>
      </c>
      <c r="D330" s="1" t="s">
        <v>52</v>
      </c>
      <c r="E330" s="1" t="s">
        <v>53</v>
      </c>
      <c r="F330" s="1" t="s">
        <v>56</v>
      </c>
      <c r="G330" s="1" t="s">
        <v>52</v>
      </c>
      <c r="H330" s="1" t="s">
        <v>53</v>
      </c>
      <c r="I330" s="1" t="s">
        <v>56</v>
      </c>
      <c r="J330" s="1" t="s">
        <v>52</v>
      </c>
      <c r="K330" s="1" t="s">
        <v>53</v>
      </c>
      <c r="L330" s="1" t="s">
        <v>56</v>
      </c>
      <c r="M330" s="1" t="s">
        <v>52</v>
      </c>
      <c r="N330" s="1" t="s">
        <v>53</v>
      </c>
    </row>
    <row r="331" spans="1:14" x14ac:dyDescent="0.2">
      <c r="A331" s="2" t="s">
        <v>17</v>
      </c>
      <c r="B331" s="1" t="s">
        <v>64</v>
      </c>
      <c r="C331" s="1" t="s">
        <v>56</v>
      </c>
      <c r="D331" s="2" t="s">
        <v>17</v>
      </c>
      <c r="E331" s="1" t="s">
        <v>64</v>
      </c>
      <c r="F331" s="1" t="s">
        <v>56</v>
      </c>
      <c r="G331" s="2" t="s">
        <v>17</v>
      </c>
      <c r="H331" s="1" t="s">
        <v>63</v>
      </c>
      <c r="I331" s="1" t="s">
        <v>56</v>
      </c>
      <c r="J331" s="2" t="s">
        <v>17</v>
      </c>
      <c r="K331" s="1" t="s">
        <v>57</v>
      </c>
      <c r="L331" s="1" t="s">
        <v>56</v>
      </c>
      <c r="M331" s="2" t="s">
        <v>17</v>
      </c>
      <c r="N331" s="1" t="s">
        <v>62</v>
      </c>
    </row>
    <row r="332" spans="1:14" x14ac:dyDescent="0.2">
      <c r="A332" s="1" t="s">
        <v>52</v>
      </c>
      <c r="B332" s="1" t="s">
        <v>53</v>
      </c>
      <c r="C332" s="1" t="s">
        <v>56</v>
      </c>
      <c r="D332" s="1" t="s">
        <v>52</v>
      </c>
      <c r="E332" s="1" t="s">
        <v>53</v>
      </c>
      <c r="F332" s="1" t="s">
        <v>56</v>
      </c>
      <c r="G332" s="1" t="s">
        <v>52</v>
      </c>
      <c r="H332" s="1" t="s">
        <v>53</v>
      </c>
      <c r="I332" s="1" t="s">
        <v>56</v>
      </c>
      <c r="J332" s="1" t="s">
        <v>52</v>
      </c>
      <c r="K332" s="1" t="s">
        <v>53</v>
      </c>
      <c r="L332" s="1" t="s">
        <v>56</v>
      </c>
      <c r="M332" s="1" t="s">
        <v>52</v>
      </c>
      <c r="N332" s="1" t="s">
        <v>53</v>
      </c>
    </row>
    <row r="333" spans="1:14" x14ac:dyDescent="0.2">
      <c r="A333" s="2" t="s">
        <v>18</v>
      </c>
      <c r="B333" s="1" t="s">
        <v>55</v>
      </c>
      <c r="C333" s="1" t="s">
        <v>56</v>
      </c>
      <c r="D333" s="2" t="s">
        <v>18</v>
      </c>
      <c r="E333" s="1" t="s">
        <v>65</v>
      </c>
      <c r="F333" s="1" t="s">
        <v>56</v>
      </c>
      <c r="G333" s="2" t="s">
        <v>18</v>
      </c>
      <c r="H333" s="1" t="s">
        <v>67</v>
      </c>
      <c r="I333" s="1" t="s">
        <v>56</v>
      </c>
      <c r="J333" s="2" t="s">
        <v>18</v>
      </c>
      <c r="K333" s="1" t="s">
        <v>57</v>
      </c>
      <c r="L333" s="1" t="s">
        <v>56</v>
      </c>
      <c r="M333" s="2" t="s">
        <v>18</v>
      </c>
      <c r="N333" s="1" t="s">
        <v>58</v>
      </c>
    </row>
    <row r="334" spans="1:14" x14ac:dyDescent="0.2">
      <c r="A334" s="1" t="s">
        <v>52</v>
      </c>
      <c r="B334" s="1" t="s">
        <v>53</v>
      </c>
      <c r="C334" s="1" t="s">
        <v>56</v>
      </c>
      <c r="D334" s="1" t="s">
        <v>52</v>
      </c>
      <c r="E334" s="1" t="s">
        <v>53</v>
      </c>
      <c r="F334" s="1" t="s">
        <v>56</v>
      </c>
      <c r="G334" s="1" t="s">
        <v>52</v>
      </c>
      <c r="H334" s="1" t="s">
        <v>53</v>
      </c>
      <c r="I334" s="1" t="s">
        <v>56</v>
      </c>
      <c r="J334" s="1" t="s">
        <v>52</v>
      </c>
      <c r="K334" s="1" t="s">
        <v>53</v>
      </c>
      <c r="L334" s="1" t="s">
        <v>56</v>
      </c>
      <c r="M334" s="1" t="s">
        <v>52</v>
      </c>
      <c r="N334" s="1" t="s">
        <v>53</v>
      </c>
    </row>
    <row r="335" spans="1:14" x14ac:dyDescent="0.2">
      <c r="A335" s="2" t="s">
        <v>19</v>
      </c>
      <c r="B335" s="1" t="s">
        <v>65</v>
      </c>
      <c r="C335" s="1" t="s">
        <v>56</v>
      </c>
      <c r="D335" s="2" t="s">
        <v>19</v>
      </c>
      <c r="E335" s="1" t="s">
        <v>55</v>
      </c>
      <c r="F335" s="1" t="s">
        <v>56</v>
      </c>
      <c r="G335" s="2" t="s">
        <v>19</v>
      </c>
      <c r="H335" s="1" t="s">
        <v>58</v>
      </c>
      <c r="I335" s="1" t="s">
        <v>56</v>
      </c>
      <c r="J335" s="2" t="s">
        <v>19</v>
      </c>
      <c r="K335" s="1" t="s">
        <v>61</v>
      </c>
      <c r="L335" s="1" t="s">
        <v>56</v>
      </c>
      <c r="M335" s="2" t="s">
        <v>19</v>
      </c>
      <c r="N335" s="1" t="s">
        <v>63</v>
      </c>
    </row>
    <row r="336" spans="1:14" x14ac:dyDescent="0.2">
      <c r="A336" s="1" t="s">
        <v>52</v>
      </c>
      <c r="B336" s="1" t="s">
        <v>53</v>
      </c>
      <c r="C336" s="1" t="s">
        <v>56</v>
      </c>
      <c r="D336" s="1" t="s">
        <v>52</v>
      </c>
      <c r="E336" s="1" t="s">
        <v>53</v>
      </c>
      <c r="F336" s="1" t="s">
        <v>56</v>
      </c>
      <c r="G336" s="1" t="s">
        <v>52</v>
      </c>
      <c r="H336" s="1" t="s">
        <v>53</v>
      </c>
      <c r="I336" s="1" t="s">
        <v>56</v>
      </c>
      <c r="J336" s="1" t="s">
        <v>52</v>
      </c>
      <c r="K336" s="1" t="s">
        <v>53</v>
      </c>
      <c r="L336" s="1" t="s">
        <v>56</v>
      </c>
      <c r="M336" s="1" t="s">
        <v>52</v>
      </c>
      <c r="N336" s="1" t="s">
        <v>53</v>
      </c>
    </row>
    <row r="337" spans="1:14" x14ac:dyDescent="0.2">
      <c r="A337" s="2" t="s">
        <v>20</v>
      </c>
      <c r="B337" s="1" t="s">
        <v>67</v>
      </c>
      <c r="C337" s="1" t="s">
        <v>56</v>
      </c>
      <c r="D337" s="2" t="s">
        <v>20</v>
      </c>
      <c r="E337" s="1" t="s">
        <v>58</v>
      </c>
      <c r="F337" s="1" t="s">
        <v>56</v>
      </c>
      <c r="G337" s="2" t="s">
        <v>20</v>
      </c>
      <c r="H337" s="1" t="s">
        <v>55</v>
      </c>
      <c r="I337" s="1" t="s">
        <v>56</v>
      </c>
      <c r="J337" s="2" t="s">
        <v>20</v>
      </c>
      <c r="K337" s="1" t="s">
        <v>62</v>
      </c>
      <c r="L337" s="1" t="s">
        <v>56</v>
      </c>
      <c r="M337" s="2" t="s">
        <v>20</v>
      </c>
      <c r="N337" s="1" t="s">
        <v>64</v>
      </c>
    </row>
    <row r="338" spans="1:14" x14ac:dyDescent="0.2">
      <c r="A338" s="1" t="s">
        <v>52</v>
      </c>
      <c r="B338" s="1" t="s">
        <v>53</v>
      </c>
      <c r="C338" s="1" t="s">
        <v>56</v>
      </c>
      <c r="D338" s="1" t="s">
        <v>52</v>
      </c>
      <c r="E338" s="1" t="s">
        <v>53</v>
      </c>
      <c r="F338" s="1" t="s">
        <v>56</v>
      </c>
      <c r="G338" s="1" t="s">
        <v>52</v>
      </c>
      <c r="H338" s="1" t="s">
        <v>53</v>
      </c>
      <c r="I338" s="1" t="s">
        <v>56</v>
      </c>
      <c r="J338" s="1" t="s">
        <v>52</v>
      </c>
      <c r="K338" s="1" t="s">
        <v>53</v>
      </c>
      <c r="L338" s="1" t="s">
        <v>56</v>
      </c>
      <c r="M338" s="1" t="s">
        <v>52</v>
      </c>
      <c r="N338" s="1" t="s">
        <v>53</v>
      </c>
    </row>
    <row r="339" spans="1:14" x14ac:dyDescent="0.2">
      <c r="A339" s="2" t="s">
        <v>21</v>
      </c>
      <c r="B339" s="1" t="s">
        <v>58</v>
      </c>
      <c r="C339" s="1" t="s">
        <v>56</v>
      </c>
      <c r="D339" s="2" t="s">
        <v>21</v>
      </c>
      <c r="E339" s="1" t="s">
        <v>63</v>
      </c>
      <c r="F339" s="1" t="s">
        <v>56</v>
      </c>
      <c r="G339" s="2" t="s">
        <v>21</v>
      </c>
      <c r="H339" s="1" t="s">
        <v>64</v>
      </c>
      <c r="I339" s="1" t="s">
        <v>56</v>
      </c>
      <c r="J339" s="2" t="s">
        <v>21</v>
      </c>
      <c r="K339" s="1" t="s">
        <v>58</v>
      </c>
      <c r="L339" s="1" t="s">
        <v>56</v>
      </c>
      <c r="M339" s="2" t="s">
        <v>21</v>
      </c>
      <c r="N339" s="1" t="s">
        <v>55</v>
      </c>
    </row>
    <row r="340" spans="1:14" x14ac:dyDescent="0.2">
      <c r="A340" s="1" t="s">
        <v>52</v>
      </c>
      <c r="B340" s="1" t="s">
        <v>53</v>
      </c>
      <c r="C340" s="1" t="s">
        <v>56</v>
      </c>
      <c r="D340" s="1" t="s">
        <v>52</v>
      </c>
      <c r="E340" s="1" t="s">
        <v>53</v>
      </c>
      <c r="F340" s="1" t="s">
        <v>56</v>
      </c>
      <c r="G340" s="1" t="s">
        <v>52</v>
      </c>
      <c r="H340" s="1" t="s">
        <v>53</v>
      </c>
      <c r="I340" s="1" t="s">
        <v>56</v>
      </c>
      <c r="J340" s="1" t="s">
        <v>52</v>
      </c>
      <c r="K340" s="1" t="s">
        <v>53</v>
      </c>
      <c r="L340" s="1" t="s">
        <v>56</v>
      </c>
      <c r="M340" s="1" t="s">
        <v>52</v>
      </c>
      <c r="N340" s="1" t="s">
        <v>53</v>
      </c>
    </row>
    <row r="341" spans="1:14" x14ac:dyDescent="0.2">
      <c r="A341" s="2" t="s">
        <v>22</v>
      </c>
      <c r="B341" s="1" t="s">
        <v>66</v>
      </c>
      <c r="C341" s="1" t="s">
        <v>56</v>
      </c>
      <c r="D341" s="2" t="s">
        <v>22</v>
      </c>
      <c r="E341" s="1" t="s">
        <v>63</v>
      </c>
      <c r="F341" s="1" t="s">
        <v>56</v>
      </c>
      <c r="G341" s="2" t="s">
        <v>22</v>
      </c>
      <c r="H341" s="1" t="s">
        <v>61</v>
      </c>
      <c r="I341" s="1" t="s">
        <v>56</v>
      </c>
      <c r="J341" s="2" t="s">
        <v>22</v>
      </c>
      <c r="K341" s="1" t="s">
        <v>63</v>
      </c>
      <c r="L341" s="1" t="s">
        <v>56</v>
      </c>
      <c r="M341" s="2" t="s">
        <v>22</v>
      </c>
      <c r="N341" s="1" t="s">
        <v>64</v>
      </c>
    </row>
    <row r="342" spans="1:14" x14ac:dyDescent="0.2">
      <c r="A342" s="1" t="s">
        <v>52</v>
      </c>
      <c r="B342" s="1" t="s">
        <v>53</v>
      </c>
      <c r="C342" s="1" t="s">
        <v>56</v>
      </c>
      <c r="D342" s="1" t="s">
        <v>52</v>
      </c>
      <c r="E342" s="1" t="s">
        <v>53</v>
      </c>
      <c r="F342" s="1" t="s">
        <v>56</v>
      </c>
      <c r="G342" s="1" t="s">
        <v>52</v>
      </c>
      <c r="H342" s="1" t="s">
        <v>53</v>
      </c>
      <c r="I342" s="1" t="s">
        <v>56</v>
      </c>
      <c r="J342" s="1" t="s">
        <v>52</v>
      </c>
      <c r="K342" s="1" t="s">
        <v>53</v>
      </c>
      <c r="L342" s="1" t="s">
        <v>56</v>
      </c>
      <c r="M342" s="1" t="s">
        <v>52</v>
      </c>
      <c r="N342" s="1" t="s">
        <v>53</v>
      </c>
    </row>
    <row r="343" spans="1:14" x14ac:dyDescent="0.2">
      <c r="A343" s="2" t="s">
        <v>23</v>
      </c>
      <c r="B343" s="1" t="s">
        <v>58</v>
      </c>
      <c r="C343" s="1" t="s">
        <v>56</v>
      </c>
      <c r="D343" s="2" t="s">
        <v>23</v>
      </c>
      <c r="E343" s="1" t="s">
        <v>67</v>
      </c>
      <c r="F343" s="1" t="s">
        <v>56</v>
      </c>
      <c r="G343" s="2" t="s">
        <v>23</v>
      </c>
      <c r="H343" s="1" t="s">
        <v>67</v>
      </c>
      <c r="I343" s="1" t="s">
        <v>56</v>
      </c>
      <c r="J343" s="2" t="s">
        <v>23</v>
      </c>
      <c r="K343" s="1" t="s">
        <v>61</v>
      </c>
      <c r="L343" s="1" t="s">
        <v>56</v>
      </c>
      <c r="M343" s="2" t="s">
        <v>23</v>
      </c>
      <c r="N343" s="1" t="s">
        <v>57</v>
      </c>
    </row>
    <row r="344" spans="1:14" x14ac:dyDescent="0.2">
      <c r="A344" s="1" t="s">
        <v>52</v>
      </c>
      <c r="B344" s="1" t="s">
        <v>53</v>
      </c>
      <c r="C344" s="1" t="s">
        <v>56</v>
      </c>
      <c r="D344" s="1" t="s">
        <v>52</v>
      </c>
      <c r="E344" s="1" t="s">
        <v>53</v>
      </c>
      <c r="F344" s="1" t="s">
        <v>56</v>
      </c>
      <c r="G344" s="1" t="s">
        <v>52</v>
      </c>
      <c r="H344" s="1" t="s">
        <v>53</v>
      </c>
      <c r="I344" s="1" t="s">
        <v>56</v>
      </c>
      <c r="J344" s="1" t="s">
        <v>52</v>
      </c>
      <c r="K344" s="1" t="s">
        <v>53</v>
      </c>
      <c r="L344" s="1" t="s">
        <v>56</v>
      </c>
      <c r="M344" s="1" t="s">
        <v>52</v>
      </c>
      <c r="N344" s="1" t="s">
        <v>53</v>
      </c>
    </row>
    <row r="345" spans="1:14" x14ac:dyDescent="0.2">
      <c r="A345" s="2" t="s">
        <v>24</v>
      </c>
      <c r="B345" s="1" t="s">
        <v>64</v>
      </c>
      <c r="C345" s="1" t="s">
        <v>56</v>
      </c>
      <c r="D345" s="2" t="s">
        <v>24</v>
      </c>
      <c r="E345" s="1" t="s">
        <v>79</v>
      </c>
      <c r="F345" s="1" t="s">
        <v>56</v>
      </c>
      <c r="G345" s="2" t="s">
        <v>24</v>
      </c>
      <c r="H345" s="1" t="s">
        <v>79</v>
      </c>
      <c r="I345" s="1" t="s">
        <v>56</v>
      </c>
      <c r="J345" s="2" t="s">
        <v>24</v>
      </c>
      <c r="K345" s="1" t="s">
        <v>65</v>
      </c>
      <c r="L345" s="1" t="s">
        <v>56</v>
      </c>
      <c r="M345" s="2" t="s">
        <v>24</v>
      </c>
      <c r="N345" s="1" t="s">
        <v>64</v>
      </c>
    </row>
    <row r="346" spans="1:14" x14ac:dyDescent="0.2">
      <c r="A346" s="1" t="s">
        <v>52</v>
      </c>
      <c r="B346" s="1" t="s">
        <v>53</v>
      </c>
      <c r="C346" s="1" t="s">
        <v>56</v>
      </c>
      <c r="D346" s="1" t="s">
        <v>52</v>
      </c>
      <c r="E346" s="1" t="s">
        <v>53</v>
      </c>
      <c r="F346" s="1" t="s">
        <v>56</v>
      </c>
      <c r="G346" s="1" t="s">
        <v>52</v>
      </c>
      <c r="H346" s="1" t="s">
        <v>53</v>
      </c>
      <c r="I346" s="1" t="s">
        <v>56</v>
      </c>
      <c r="J346" s="1" t="s">
        <v>52</v>
      </c>
      <c r="K346" s="1" t="s">
        <v>53</v>
      </c>
      <c r="L346" s="1" t="s">
        <v>56</v>
      </c>
      <c r="M346" s="1" t="s">
        <v>52</v>
      </c>
      <c r="N346" s="1" t="s">
        <v>53</v>
      </c>
    </row>
    <row r="347" spans="1:14" x14ac:dyDescent="0.2">
      <c r="A347" s="2" t="s">
        <v>25</v>
      </c>
      <c r="B347" s="1" t="s">
        <v>65</v>
      </c>
      <c r="C347" s="1" t="s">
        <v>56</v>
      </c>
      <c r="D347" s="2" t="s">
        <v>25</v>
      </c>
      <c r="E347" s="1" t="s">
        <v>65</v>
      </c>
      <c r="F347" s="1" t="s">
        <v>56</v>
      </c>
      <c r="G347" s="2" t="s">
        <v>25</v>
      </c>
      <c r="H347" s="1" t="s">
        <v>64</v>
      </c>
      <c r="I347" s="1" t="s">
        <v>56</v>
      </c>
      <c r="J347" s="2" t="s">
        <v>25</v>
      </c>
      <c r="K347" s="1" t="s">
        <v>61</v>
      </c>
      <c r="L347" s="1" t="s">
        <v>56</v>
      </c>
      <c r="M347" s="2" t="s">
        <v>25</v>
      </c>
      <c r="N347" s="1" t="s">
        <v>63</v>
      </c>
    </row>
    <row r="348" spans="1:14" x14ac:dyDescent="0.2">
      <c r="A348" s="1" t="s">
        <v>52</v>
      </c>
      <c r="B348" s="1" t="s">
        <v>53</v>
      </c>
      <c r="C348" s="1" t="s">
        <v>56</v>
      </c>
      <c r="D348" s="1" t="s">
        <v>52</v>
      </c>
      <c r="E348" s="1" t="s">
        <v>53</v>
      </c>
      <c r="F348" s="1" t="s">
        <v>56</v>
      </c>
      <c r="G348" s="1" t="s">
        <v>52</v>
      </c>
      <c r="H348" s="1" t="s">
        <v>53</v>
      </c>
      <c r="I348" s="1" t="s">
        <v>56</v>
      </c>
      <c r="J348" s="1" t="s">
        <v>52</v>
      </c>
      <c r="K348" s="1" t="s">
        <v>53</v>
      </c>
      <c r="L348" s="1" t="s">
        <v>56</v>
      </c>
      <c r="M348" s="1" t="s">
        <v>52</v>
      </c>
      <c r="N348" s="1" t="s">
        <v>53</v>
      </c>
    </row>
    <row r="349" spans="1:14" x14ac:dyDescent="0.2">
      <c r="A349" s="2" t="s">
        <v>26</v>
      </c>
      <c r="B349" s="1" t="s">
        <v>61</v>
      </c>
      <c r="C349" s="1" t="s">
        <v>56</v>
      </c>
      <c r="D349" s="2" t="s">
        <v>26</v>
      </c>
      <c r="E349" s="1" t="s">
        <v>66</v>
      </c>
      <c r="F349" s="1" t="s">
        <v>56</v>
      </c>
      <c r="G349" s="2" t="s">
        <v>26</v>
      </c>
      <c r="H349" s="1" t="s">
        <v>67</v>
      </c>
      <c r="I349" s="1" t="s">
        <v>56</v>
      </c>
      <c r="J349" s="2" t="s">
        <v>26</v>
      </c>
      <c r="K349" s="1" t="s">
        <v>62</v>
      </c>
      <c r="L349" s="1" t="s">
        <v>56</v>
      </c>
      <c r="M349" s="2" t="s">
        <v>26</v>
      </c>
      <c r="N349" s="1" t="s">
        <v>61</v>
      </c>
    </row>
    <row r="350" spans="1:14" x14ac:dyDescent="0.2">
      <c r="A350" s="1" t="s">
        <v>52</v>
      </c>
      <c r="B350" s="1" t="s">
        <v>53</v>
      </c>
      <c r="C350" s="1" t="s">
        <v>56</v>
      </c>
      <c r="D350" s="1" t="s">
        <v>52</v>
      </c>
      <c r="E350" s="1" t="s">
        <v>53</v>
      </c>
      <c r="F350" s="1" t="s">
        <v>56</v>
      </c>
      <c r="G350" s="1" t="s">
        <v>52</v>
      </c>
      <c r="H350" s="1" t="s">
        <v>53</v>
      </c>
      <c r="I350" s="1" t="s">
        <v>56</v>
      </c>
      <c r="J350" s="1" t="s">
        <v>52</v>
      </c>
      <c r="K350" s="1" t="s">
        <v>53</v>
      </c>
      <c r="L350" s="1" t="s">
        <v>56</v>
      </c>
      <c r="M350" s="1" t="s">
        <v>52</v>
      </c>
      <c r="N350" s="1" t="s">
        <v>53</v>
      </c>
    </row>
    <row r="351" spans="1:14" x14ac:dyDescent="0.2">
      <c r="A351" s="2" t="s">
        <v>27</v>
      </c>
      <c r="B351" s="1" t="s">
        <v>62</v>
      </c>
      <c r="C351" s="1" t="s">
        <v>56</v>
      </c>
      <c r="D351" s="2" t="s">
        <v>27</v>
      </c>
      <c r="E351" s="1" t="s">
        <v>64</v>
      </c>
      <c r="F351" s="1" t="s">
        <v>56</v>
      </c>
      <c r="G351" s="2" t="s">
        <v>27</v>
      </c>
      <c r="H351" s="1" t="s">
        <v>62</v>
      </c>
      <c r="I351" s="1" t="s">
        <v>56</v>
      </c>
      <c r="J351" s="2" t="s">
        <v>27</v>
      </c>
      <c r="K351" s="1" t="s">
        <v>59</v>
      </c>
      <c r="L351" s="1" t="s">
        <v>56</v>
      </c>
      <c r="M351" s="2" t="s">
        <v>27</v>
      </c>
      <c r="N351" s="1" t="s">
        <v>58</v>
      </c>
    </row>
    <row r="352" spans="1:14" x14ac:dyDescent="0.2">
      <c r="A352" s="1" t="s">
        <v>52</v>
      </c>
      <c r="B352" s="1" t="s">
        <v>53</v>
      </c>
      <c r="C352" s="1" t="s">
        <v>56</v>
      </c>
      <c r="D352" s="1" t="s">
        <v>52</v>
      </c>
      <c r="E352" s="1" t="s">
        <v>53</v>
      </c>
      <c r="F352" s="1" t="s">
        <v>56</v>
      </c>
      <c r="G352" s="1" t="s">
        <v>52</v>
      </c>
      <c r="H352" s="1" t="s">
        <v>53</v>
      </c>
      <c r="I352" s="1" t="s">
        <v>56</v>
      </c>
      <c r="J352" s="1" t="s">
        <v>52</v>
      </c>
      <c r="K352" s="1" t="s">
        <v>53</v>
      </c>
      <c r="L352" s="1" t="s">
        <v>56</v>
      </c>
      <c r="M352" s="1" t="s">
        <v>52</v>
      </c>
      <c r="N352" s="1" t="s">
        <v>53</v>
      </c>
    </row>
    <row r="353" spans="1:14" x14ac:dyDescent="0.2">
      <c r="A353" s="2" t="s">
        <v>28</v>
      </c>
      <c r="B353" s="1" t="s">
        <v>58</v>
      </c>
      <c r="C353" s="1" t="s">
        <v>56</v>
      </c>
      <c r="D353" s="2" t="s">
        <v>28</v>
      </c>
      <c r="E353" s="1" t="s">
        <v>62</v>
      </c>
      <c r="F353" s="1" t="s">
        <v>56</v>
      </c>
      <c r="G353" s="2" t="s">
        <v>28</v>
      </c>
      <c r="H353" s="1" t="s">
        <v>63</v>
      </c>
      <c r="I353" s="1" t="s">
        <v>56</v>
      </c>
      <c r="J353" s="2" t="s">
        <v>28</v>
      </c>
      <c r="K353" s="1" t="s">
        <v>61</v>
      </c>
      <c r="L353" s="1" t="s">
        <v>56</v>
      </c>
      <c r="M353" s="2" t="s">
        <v>28</v>
      </c>
      <c r="N353" s="1" t="s">
        <v>61</v>
      </c>
    </row>
    <row r="354" spans="1:14" x14ac:dyDescent="0.2">
      <c r="A354" s="1" t="s">
        <v>52</v>
      </c>
      <c r="B354" s="1" t="s">
        <v>53</v>
      </c>
      <c r="C354" s="1" t="s">
        <v>56</v>
      </c>
      <c r="D354" s="1" t="s">
        <v>52</v>
      </c>
      <c r="E354" s="1" t="s">
        <v>53</v>
      </c>
      <c r="F354" s="1" t="s">
        <v>56</v>
      </c>
      <c r="G354" s="1" t="s">
        <v>52</v>
      </c>
      <c r="H354" s="1" t="s">
        <v>53</v>
      </c>
      <c r="I354" s="1" t="s">
        <v>56</v>
      </c>
      <c r="J354" s="1" t="s">
        <v>52</v>
      </c>
      <c r="K354" s="1" t="s">
        <v>53</v>
      </c>
      <c r="L354" s="1" t="s">
        <v>56</v>
      </c>
      <c r="M354" s="1" t="s">
        <v>52</v>
      </c>
      <c r="N354" s="1" t="s">
        <v>53</v>
      </c>
    </row>
    <row r="355" spans="1:14" x14ac:dyDescent="0.2">
      <c r="A355" s="2" t="s">
        <v>29</v>
      </c>
      <c r="B355" s="1" t="s">
        <v>65</v>
      </c>
      <c r="C355" s="1" t="s">
        <v>56</v>
      </c>
      <c r="D355" s="2" t="s">
        <v>29</v>
      </c>
      <c r="E355" s="1" t="s">
        <v>57</v>
      </c>
      <c r="F355" s="1" t="s">
        <v>56</v>
      </c>
      <c r="G355" s="2" t="s">
        <v>29</v>
      </c>
      <c r="H355" s="1" t="s">
        <v>63</v>
      </c>
      <c r="I355" s="1" t="s">
        <v>56</v>
      </c>
      <c r="J355" s="2" t="s">
        <v>29</v>
      </c>
      <c r="K355" s="1" t="s">
        <v>62</v>
      </c>
      <c r="L355" s="1" t="s">
        <v>56</v>
      </c>
      <c r="M355" s="2" t="s">
        <v>29</v>
      </c>
      <c r="N355" s="1" t="s">
        <v>63</v>
      </c>
    </row>
    <row r="356" spans="1:14" x14ac:dyDescent="0.2">
      <c r="A356" s="1" t="s">
        <v>52</v>
      </c>
      <c r="B356" s="1" t="s">
        <v>53</v>
      </c>
      <c r="C356" s="1" t="s">
        <v>56</v>
      </c>
      <c r="D356" s="1" t="s">
        <v>52</v>
      </c>
      <c r="E356" s="1" t="s">
        <v>53</v>
      </c>
      <c r="F356" s="1" t="s">
        <v>56</v>
      </c>
      <c r="G356" s="1" t="s">
        <v>52</v>
      </c>
      <c r="H356" s="1" t="s">
        <v>53</v>
      </c>
      <c r="I356" s="1" t="s">
        <v>56</v>
      </c>
      <c r="J356" s="1" t="s">
        <v>52</v>
      </c>
      <c r="K356" s="1" t="s">
        <v>53</v>
      </c>
      <c r="L356" s="1" t="s">
        <v>56</v>
      </c>
      <c r="M356" s="1" t="s">
        <v>52</v>
      </c>
      <c r="N356" s="1" t="s">
        <v>53</v>
      </c>
    </row>
    <row r="357" spans="1:14" x14ac:dyDescent="0.2">
      <c r="A357" s="2" t="s">
        <v>30</v>
      </c>
      <c r="B357" s="1" t="s">
        <v>61</v>
      </c>
      <c r="C357" s="1" t="s">
        <v>56</v>
      </c>
      <c r="D357" s="2" t="s">
        <v>30</v>
      </c>
      <c r="E357" s="1" t="s">
        <v>69</v>
      </c>
      <c r="F357" s="1" t="s">
        <v>56</v>
      </c>
      <c r="G357" s="2" t="s">
        <v>30</v>
      </c>
      <c r="H357" s="1" t="s">
        <v>69</v>
      </c>
      <c r="I357" s="1" t="s">
        <v>56</v>
      </c>
      <c r="J357" s="2" t="s">
        <v>30</v>
      </c>
      <c r="K357" s="1" t="s">
        <v>63</v>
      </c>
      <c r="L357" s="1" t="s">
        <v>56</v>
      </c>
      <c r="M357" s="2" t="s">
        <v>30</v>
      </c>
      <c r="N357" s="1" t="s">
        <v>62</v>
      </c>
    </row>
    <row r="358" spans="1:14" x14ac:dyDescent="0.2">
      <c r="A358" s="1" t="s">
        <v>52</v>
      </c>
      <c r="B358" s="1" t="s">
        <v>53</v>
      </c>
      <c r="C358" s="1" t="s">
        <v>56</v>
      </c>
      <c r="D358" s="1" t="s">
        <v>52</v>
      </c>
      <c r="E358" s="1" t="s">
        <v>53</v>
      </c>
      <c r="F358" s="1" t="s">
        <v>56</v>
      </c>
      <c r="G358" s="1" t="s">
        <v>52</v>
      </c>
      <c r="H358" s="1" t="s">
        <v>53</v>
      </c>
      <c r="I358" s="1" t="s">
        <v>56</v>
      </c>
      <c r="J358" s="1" t="s">
        <v>52</v>
      </c>
      <c r="K358" s="1" t="s">
        <v>53</v>
      </c>
      <c r="L358" s="1" t="s">
        <v>56</v>
      </c>
      <c r="M358" s="1" t="s">
        <v>52</v>
      </c>
      <c r="N358" s="1" t="s">
        <v>53</v>
      </c>
    </row>
    <row r="359" spans="1:14" x14ac:dyDescent="0.2">
      <c r="A359" s="2" t="s">
        <v>31</v>
      </c>
      <c r="B359" s="1" t="s">
        <v>67</v>
      </c>
      <c r="C359" s="1" t="s">
        <v>56</v>
      </c>
      <c r="D359" s="2" t="s">
        <v>31</v>
      </c>
      <c r="E359" s="1" t="s">
        <v>62</v>
      </c>
      <c r="F359" s="1" t="s">
        <v>56</v>
      </c>
      <c r="G359" s="2" t="s">
        <v>31</v>
      </c>
      <c r="H359" s="1" t="s">
        <v>58</v>
      </c>
      <c r="I359" s="1" t="s">
        <v>56</v>
      </c>
      <c r="J359" s="2" t="s">
        <v>31</v>
      </c>
      <c r="K359" s="1" t="s">
        <v>61</v>
      </c>
      <c r="L359" s="1" t="s">
        <v>56</v>
      </c>
      <c r="M359" s="2" t="s">
        <v>31</v>
      </c>
      <c r="N359" s="1" t="s">
        <v>63</v>
      </c>
    </row>
    <row r="360" spans="1:14" x14ac:dyDescent="0.2">
      <c r="A360" s="1" t="s">
        <v>52</v>
      </c>
      <c r="B360" s="1" t="s">
        <v>53</v>
      </c>
      <c r="C360" s="1" t="s">
        <v>56</v>
      </c>
      <c r="D360" s="1" t="s">
        <v>52</v>
      </c>
      <c r="E360" s="1" t="s">
        <v>53</v>
      </c>
      <c r="F360" s="1" t="s">
        <v>56</v>
      </c>
      <c r="G360" s="1" t="s">
        <v>52</v>
      </c>
      <c r="H360" s="1" t="s">
        <v>53</v>
      </c>
      <c r="I360" s="1" t="s">
        <v>56</v>
      </c>
      <c r="J360" s="1" t="s">
        <v>52</v>
      </c>
      <c r="K360" s="1" t="s">
        <v>53</v>
      </c>
      <c r="L360" s="1" t="s">
        <v>56</v>
      </c>
      <c r="M360" s="1" t="s">
        <v>52</v>
      </c>
      <c r="N360" s="1" t="s">
        <v>53</v>
      </c>
    </row>
    <row r="361" spans="1:14" x14ac:dyDescent="0.2">
      <c r="A361" s="2" t="s">
        <v>32</v>
      </c>
      <c r="B361" s="1" t="s">
        <v>63</v>
      </c>
      <c r="C361" s="1" t="s">
        <v>56</v>
      </c>
      <c r="D361" s="2" t="s">
        <v>32</v>
      </c>
      <c r="E361" s="1" t="s">
        <v>58</v>
      </c>
      <c r="F361" s="1" t="s">
        <v>56</v>
      </c>
      <c r="G361" s="2" t="s">
        <v>32</v>
      </c>
      <c r="H361" s="1" t="s">
        <v>57</v>
      </c>
      <c r="I361" s="1" t="s">
        <v>56</v>
      </c>
      <c r="J361" s="2" t="s">
        <v>32</v>
      </c>
      <c r="K361" s="1" t="s">
        <v>58</v>
      </c>
      <c r="L361" s="1" t="s">
        <v>56</v>
      </c>
      <c r="M361" s="2" t="s">
        <v>32</v>
      </c>
      <c r="N361" s="1" t="s">
        <v>61</v>
      </c>
    </row>
    <row r="362" spans="1:14" x14ac:dyDescent="0.2">
      <c r="A362" s="1" t="s">
        <v>52</v>
      </c>
      <c r="B362" s="1" t="s">
        <v>53</v>
      </c>
      <c r="C362" s="1" t="s">
        <v>56</v>
      </c>
      <c r="D362" s="1" t="s">
        <v>52</v>
      </c>
      <c r="E362" s="1" t="s">
        <v>53</v>
      </c>
      <c r="F362" s="1" t="s">
        <v>56</v>
      </c>
      <c r="G362" s="1" t="s">
        <v>52</v>
      </c>
      <c r="H362" s="1" t="s">
        <v>53</v>
      </c>
      <c r="I362" s="1" t="s">
        <v>56</v>
      </c>
      <c r="J362" s="1" t="s">
        <v>52</v>
      </c>
      <c r="K362" s="1" t="s">
        <v>53</v>
      </c>
      <c r="L362" s="1" t="s">
        <v>56</v>
      </c>
      <c r="M362" s="1" t="s">
        <v>52</v>
      </c>
      <c r="N362" s="1" t="s">
        <v>53</v>
      </c>
    </row>
    <row r="363" spans="1:14" x14ac:dyDescent="0.2">
      <c r="A363" s="2" t="s">
        <v>33</v>
      </c>
      <c r="B363" s="1" t="s">
        <v>61</v>
      </c>
      <c r="C363" s="1" t="s">
        <v>56</v>
      </c>
      <c r="D363" s="2" t="s">
        <v>33</v>
      </c>
      <c r="E363" s="1" t="s">
        <v>61</v>
      </c>
      <c r="F363" s="1" t="s">
        <v>56</v>
      </c>
      <c r="G363" s="2" t="s">
        <v>33</v>
      </c>
      <c r="H363" s="1" t="s">
        <v>62</v>
      </c>
      <c r="I363" s="1" t="s">
        <v>56</v>
      </c>
      <c r="J363" s="2" t="s">
        <v>33</v>
      </c>
      <c r="K363" s="1" t="s">
        <v>60</v>
      </c>
      <c r="L363" s="1" t="s">
        <v>56</v>
      </c>
      <c r="M363" s="2" t="s">
        <v>33</v>
      </c>
      <c r="N363" s="1" t="s">
        <v>59</v>
      </c>
    </row>
    <row r="364" spans="1:14" x14ac:dyDescent="0.2">
      <c r="A364" s="1" t="s">
        <v>52</v>
      </c>
      <c r="B364" s="1" t="s">
        <v>53</v>
      </c>
      <c r="C364" s="1" t="s">
        <v>56</v>
      </c>
      <c r="D364" s="1" t="s">
        <v>52</v>
      </c>
      <c r="E364" s="1" t="s">
        <v>53</v>
      </c>
      <c r="F364" s="1" t="s">
        <v>56</v>
      </c>
      <c r="G364" s="1" t="s">
        <v>52</v>
      </c>
      <c r="H364" s="1" t="s">
        <v>53</v>
      </c>
      <c r="I364" s="1" t="s">
        <v>56</v>
      </c>
      <c r="J364" s="1" t="s">
        <v>52</v>
      </c>
      <c r="K364" s="1" t="s">
        <v>53</v>
      </c>
      <c r="L364" s="1" t="s">
        <v>56</v>
      </c>
      <c r="M364" s="1" t="s">
        <v>52</v>
      </c>
      <c r="N364" s="1" t="s">
        <v>53</v>
      </c>
    </row>
    <row r="365" spans="1:14" x14ac:dyDescent="0.2">
      <c r="A365" s="1" t="s">
        <v>34</v>
      </c>
      <c r="B365" s="1" t="s">
        <v>62</v>
      </c>
      <c r="C365" s="1" t="s">
        <v>56</v>
      </c>
      <c r="D365" s="1" t="s">
        <v>34</v>
      </c>
      <c r="E365" s="1" t="s">
        <v>78</v>
      </c>
      <c r="F365" s="1" t="s">
        <v>56</v>
      </c>
      <c r="G365" s="1" t="s">
        <v>34</v>
      </c>
      <c r="H365" s="1" t="s">
        <v>69</v>
      </c>
      <c r="I365" s="1" t="s">
        <v>56</v>
      </c>
      <c r="J365" s="1" t="s">
        <v>34</v>
      </c>
      <c r="K365" s="1" t="s">
        <v>64</v>
      </c>
      <c r="L365" s="1" t="s">
        <v>56</v>
      </c>
      <c r="M365" s="1" t="s">
        <v>34</v>
      </c>
      <c r="N365" s="1" t="s">
        <v>63</v>
      </c>
    </row>
    <row r="366" spans="1:14" x14ac:dyDescent="0.2">
      <c r="A366" s="1" t="s">
        <v>52</v>
      </c>
      <c r="B366" s="1" t="s">
        <v>53</v>
      </c>
      <c r="C366" s="1" t="s">
        <v>56</v>
      </c>
      <c r="D366" s="1" t="s">
        <v>52</v>
      </c>
      <c r="E366" s="1" t="s">
        <v>53</v>
      </c>
      <c r="F366" s="1" t="s">
        <v>56</v>
      </c>
      <c r="G366" s="1" t="s">
        <v>52</v>
      </c>
      <c r="H366" s="1" t="s">
        <v>53</v>
      </c>
      <c r="I366" s="1" t="s">
        <v>56</v>
      </c>
      <c r="J366" s="1" t="s">
        <v>52</v>
      </c>
      <c r="K366" s="1" t="s">
        <v>53</v>
      </c>
      <c r="L366" s="1" t="s">
        <v>56</v>
      </c>
      <c r="M366" s="1" t="s">
        <v>52</v>
      </c>
      <c r="N366" s="1" t="s">
        <v>53</v>
      </c>
    </row>
    <row r="367" spans="1:14" x14ac:dyDescent="0.2">
      <c r="A367" s="1" t="s">
        <v>35</v>
      </c>
      <c r="B367" s="1" t="s">
        <v>63</v>
      </c>
      <c r="C367" s="1" t="s">
        <v>56</v>
      </c>
      <c r="D367" s="1" t="s">
        <v>35</v>
      </c>
      <c r="E367" s="1" t="s">
        <v>62</v>
      </c>
      <c r="F367" s="1" t="s">
        <v>56</v>
      </c>
      <c r="G367" s="1" t="s">
        <v>35</v>
      </c>
      <c r="H367" s="1" t="s">
        <v>61</v>
      </c>
      <c r="I367" s="1" t="s">
        <v>56</v>
      </c>
      <c r="J367" s="1" t="s">
        <v>35</v>
      </c>
      <c r="K367" s="1" t="s">
        <v>57</v>
      </c>
      <c r="L367" s="1" t="s">
        <v>56</v>
      </c>
      <c r="M367" s="1" t="s">
        <v>35</v>
      </c>
      <c r="N367" s="1" t="s">
        <v>61</v>
      </c>
    </row>
    <row r="368" spans="1:14" x14ac:dyDescent="0.2">
      <c r="A368" s="1" t="s">
        <v>52</v>
      </c>
      <c r="B368" s="1" t="s">
        <v>53</v>
      </c>
      <c r="C368" s="1" t="s">
        <v>56</v>
      </c>
      <c r="D368" s="1" t="s">
        <v>52</v>
      </c>
      <c r="E368" s="1" t="s">
        <v>53</v>
      </c>
      <c r="F368" s="1" t="s">
        <v>56</v>
      </c>
      <c r="G368" s="1" t="s">
        <v>52</v>
      </c>
      <c r="H368" s="1" t="s">
        <v>53</v>
      </c>
      <c r="I368" s="1" t="s">
        <v>56</v>
      </c>
      <c r="J368" s="1" t="s">
        <v>52</v>
      </c>
      <c r="K368" s="1" t="s">
        <v>53</v>
      </c>
      <c r="L368" s="1" t="s">
        <v>56</v>
      </c>
      <c r="M368" s="1" t="s">
        <v>52</v>
      </c>
      <c r="N368" s="1" t="s">
        <v>53</v>
      </c>
    </row>
    <row r="369" spans="1:14" x14ac:dyDescent="0.2">
      <c r="A369" s="1" t="s">
        <v>36</v>
      </c>
      <c r="B369" s="1" t="s">
        <v>57</v>
      </c>
      <c r="C369" s="1" t="s">
        <v>56</v>
      </c>
      <c r="D369" s="1" t="s">
        <v>36</v>
      </c>
      <c r="E369" s="1" t="s">
        <v>61</v>
      </c>
      <c r="F369" s="1" t="s">
        <v>56</v>
      </c>
      <c r="G369" s="1" t="s">
        <v>36</v>
      </c>
      <c r="H369" s="1" t="s">
        <v>62</v>
      </c>
      <c r="I369" s="1" t="s">
        <v>56</v>
      </c>
      <c r="J369" s="1" t="s">
        <v>36</v>
      </c>
      <c r="K369" s="1" t="s">
        <v>55</v>
      </c>
      <c r="L369" s="1" t="s">
        <v>56</v>
      </c>
      <c r="M369" s="1" t="s">
        <v>36</v>
      </c>
      <c r="N369" s="1" t="s">
        <v>58</v>
      </c>
    </row>
    <row r="370" spans="1:14" x14ac:dyDescent="0.2">
      <c r="A370" s="1" t="s">
        <v>52</v>
      </c>
      <c r="B370" s="1" t="s">
        <v>53</v>
      </c>
      <c r="C370" s="1" t="s">
        <v>56</v>
      </c>
      <c r="D370" s="1" t="s">
        <v>52</v>
      </c>
      <c r="E370" s="1" t="s">
        <v>53</v>
      </c>
      <c r="F370" s="1" t="s">
        <v>56</v>
      </c>
      <c r="G370" s="1" t="s">
        <v>52</v>
      </c>
      <c r="H370" s="1" t="s">
        <v>53</v>
      </c>
      <c r="I370" s="1" t="s">
        <v>56</v>
      </c>
      <c r="J370" s="1" t="s">
        <v>52</v>
      </c>
      <c r="K370" s="1" t="s">
        <v>53</v>
      </c>
      <c r="L370" s="1" t="s">
        <v>56</v>
      </c>
      <c r="M370" s="1" t="s">
        <v>52</v>
      </c>
      <c r="N370" s="1" t="s">
        <v>53</v>
      </c>
    </row>
    <row r="371" spans="1:14" x14ac:dyDescent="0.2">
      <c r="A371" s="1" t="s">
        <v>37</v>
      </c>
      <c r="B371" s="1" t="s">
        <v>63</v>
      </c>
      <c r="C371" s="1" t="s">
        <v>56</v>
      </c>
      <c r="D371" s="1" t="s">
        <v>37</v>
      </c>
      <c r="E371" s="1" t="s">
        <v>62</v>
      </c>
      <c r="F371" s="1" t="s">
        <v>56</v>
      </c>
      <c r="G371" s="1" t="s">
        <v>37</v>
      </c>
      <c r="H371" s="1" t="s">
        <v>57</v>
      </c>
      <c r="I371" s="1" t="s">
        <v>56</v>
      </c>
      <c r="J371" s="1" t="s">
        <v>37</v>
      </c>
      <c r="K371" s="1" t="s">
        <v>58</v>
      </c>
      <c r="L371" s="1" t="s">
        <v>56</v>
      </c>
      <c r="M371" s="1" t="s">
        <v>37</v>
      </c>
      <c r="N371" s="1" t="s">
        <v>57</v>
      </c>
    </row>
    <row r="372" spans="1:14" x14ac:dyDescent="0.2">
      <c r="A372" s="1" t="s">
        <v>52</v>
      </c>
      <c r="B372" s="1" t="s">
        <v>53</v>
      </c>
      <c r="C372" s="1" t="s">
        <v>56</v>
      </c>
      <c r="D372" s="1" t="s">
        <v>52</v>
      </c>
      <c r="E372" s="1" t="s">
        <v>53</v>
      </c>
      <c r="F372" s="1" t="s">
        <v>56</v>
      </c>
      <c r="G372" s="1" t="s">
        <v>52</v>
      </c>
      <c r="H372" s="1" t="s">
        <v>53</v>
      </c>
      <c r="I372" s="1" t="s">
        <v>56</v>
      </c>
      <c r="J372" s="1" t="s">
        <v>52</v>
      </c>
      <c r="K372" s="1" t="s">
        <v>53</v>
      </c>
      <c r="L372" s="1" t="s">
        <v>56</v>
      </c>
      <c r="M372" s="1" t="s">
        <v>52</v>
      </c>
      <c r="N372" s="1" t="s">
        <v>53</v>
      </c>
    </row>
    <row r="373" spans="1:14" x14ac:dyDescent="0.2">
      <c r="A373" s="1" t="s">
        <v>38</v>
      </c>
      <c r="B373" s="1" t="s">
        <v>64</v>
      </c>
      <c r="C373" s="1" t="s">
        <v>56</v>
      </c>
      <c r="D373" s="1" t="s">
        <v>38</v>
      </c>
      <c r="E373" s="1" t="s">
        <v>64</v>
      </c>
      <c r="F373" s="1" t="s">
        <v>56</v>
      </c>
      <c r="G373" s="1" t="s">
        <v>38</v>
      </c>
      <c r="H373" s="1" t="s">
        <v>64</v>
      </c>
      <c r="I373" s="1" t="s">
        <v>56</v>
      </c>
      <c r="J373" s="1" t="s">
        <v>38</v>
      </c>
      <c r="K373" s="1" t="s">
        <v>57</v>
      </c>
      <c r="L373" s="1" t="s">
        <v>56</v>
      </c>
      <c r="M373" s="1" t="s">
        <v>38</v>
      </c>
      <c r="N373" s="1" t="s">
        <v>62</v>
      </c>
    </row>
    <row r="374" spans="1:14" x14ac:dyDescent="0.2">
      <c r="A374" s="1" t="s">
        <v>52</v>
      </c>
      <c r="B374" s="1" t="s">
        <v>53</v>
      </c>
      <c r="C374" s="1" t="s">
        <v>56</v>
      </c>
      <c r="D374" s="1" t="s">
        <v>52</v>
      </c>
      <c r="E374" s="1" t="s">
        <v>53</v>
      </c>
      <c r="F374" s="1" t="s">
        <v>56</v>
      </c>
      <c r="G374" s="1" t="s">
        <v>52</v>
      </c>
      <c r="H374" s="1" t="s">
        <v>53</v>
      </c>
      <c r="I374" s="1" t="s">
        <v>56</v>
      </c>
      <c r="J374" s="1" t="s">
        <v>52</v>
      </c>
      <c r="K374" s="1" t="s">
        <v>53</v>
      </c>
      <c r="L374" s="1" t="s">
        <v>56</v>
      </c>
      <c r="M374" s="1" t="s">
        <v>52</v>
      </c>
      <c r="N374" s="1" t="s">
        <v>53</v>
      </c>
    </row>
    <row r="375" spans="1:14" x14ac:dyDescent="0.2">
      <c r="A375" s="1" t="s">
        <v>39</v>
      </c>
      <c r="B375" s="1" t="s">
        <v>66</v>
      </c>
      <c r="C375" s="1" t="s">
        <v>56</v>
      </c>
      <c r="D375" s="1" t="s">
        <v>39</v>
      </c>
      <c r="E375" s="1" t="s">
        <v>63</v>
      </c>
      <c r="F375" s="1" t="s">
        <v>56</v>
      </c>
      <c r="G375" s="1" t="s">
        <v>39</v>
      </c>
      <c r="H375" s="1" t="s">
        <v>61</v>
      </c>
      <c r="I375" s="1" t="s">
        <v>56</v>
      </c>
      <c r="J375" s="1" t="s">
        <v>39</v>
      </c>
      <c r="K375" s="1" t="s">
        <v>63</v>
      </c>
      <c r="L375" s="1" t="s">
        <v>56</v>
      </c>
      <c r="M375" s="1" t="s">
        <v>39</v>
      </c>
      <c r="N375" s="1" t="s">
        <v>64</v>
      </c>
    </row>
    <row r="376" spans="1:14" x14ac:dyDescent="0.2">
      <c r="A376" s="1" t="s">
        <v>52</v>
      </c>
      <c r="B376" s="1" t="s">
        <v>53</v>
      </c>
      <c r="C376" s="1" t="s">
        <v>56</v>
      </c>
      <c r="D376" s="1" t="s">
        <v>52</v>
      </c>
      <c r="E376" s="1" t="s">
        <v>53</v>
      </c>
      <c r="F376" s="1" t="s">
        <v>56</v>
      </c>
      <c r="G376" s="1" t="s">
        <v>52</v>
      </c>
      <c r="H376" s="1" t="s">
        <v>53</v>
      </c>
      <c r="I376" s="1" t="s">
        <v>56</v>
      </c>
      <c r="J376" s="1" t="s">
        <v>52</v>
      </c>
      <c r="K376" s="1" t="s">
        <v>53</v>
      </c>
      <c r="L376" s="1" t="s">
        <v>56</v>
      </c>
      <c r="M376" s="1" t="s">
        <v>52</v>
      </c>
      <c r="N376" s="1" t="s">
        <v>53</v>
      </c>
    </row>
    <row r="385" spans="1:14" x14ac:dyDescent="0.2">
      <c r="D385" s="1" t="s">
        <v>41</v>
      </c>
      <c r="E385" s="1"/>
      <c r="F385" s="1"/>
      <c r="G385" s="1"/>
      <c r="H385" s="1"/>
      <c r="I385" s="1"/>
      <c r="J385" s="1"/>
      <c r="M385" s="1" t="s">
        <v>42</v>
      </c>
    </row>
    <row r="386" spans="1:14" x14ac:dyDescent="0.2">
      <c r="A386" s="1" t="s">
        <v>50</v>
      </c>
      <c r="M386" s="1" t="s">
        <v>93</v>
      </c>
    </row>
    <row r="388" spans="1:14" x14ac:dyDescent="0.2">
      <c r="A388" s="1" t="s">
        <v>94</v>
      </c>
      <c r="D388" s="1" t="s">
        <v>95</v>
      </c>
      <c r="G388" s="1" t="s">
        <v>96</v>
      </c>
      <c r="J388" s="1" t="s">
        <v>97</v>
      </c>
      <c r="M388" s="1" t="s">
        <v>98</v>
      </c>
      <c r="N388" s="1" t="s">
        <v>99</v>
      </c>
    </row>
    <row r="389" spans="1:14" x14ac:dyDescent="0.2">
      <c r="D389" s="1" t="s">
        <v>50</v>
      </c>
    </row>
    <row r="391" spans="1:14" x14ac:dyDescent="0.2">
      <c r="A391" s="1" t="s">
        <v>51</v>
      </c>
      <c r="B391" s="1"/>
      <c r="D391" s="1" t="s">
        <v>51</v>
      </c>
      <c r="E391" s="1"/>
      <c r="G391" s="1" t="s">
        <v>51</v>
      </c>
      <c r="H391" s="1"/>
      <c r="J391" s="1" t="s">
        <v>51</v>
      </c>
      <c r="K391" s="1"/>
      <c r="M391" s="1" t="s">
        <v>51</v>
      </c>
      <c r="N391" s="1"/>
    </row>
    <row r="392" spans="1:14" x14ac:dyDescent="0.2">
      <c r="A392" s="1" t="s">
        <v>52</v>
      </c>
      <c r="B392" s="1" t="s">
        <v>53</v>
      </c>
      <c r="C392" s="1" t="s">
        <v>54</v>
      </c>
      <c r="D392" s="1" t="s">
        <v>52</v>
      </c>
      <c r="E392" s="1" t="s">
        <v>53</v>
      </c>
      <c r="F392" s="1" t="s">
        <v>54</v>
      </c>
      <c r="G392" s="1" t="s">
        <v>52</v>
      </c>
      <c r="H392" s="1" t="s">
        <v>53</v>
      </c>
      <c r="I392" s="1" t="s">
        <v>54</v>
      </c>
      <c r="J392" s="1" t="s">
        <v>52</v>
      </c>
      <c r="K392" s="1" t="s">
        <v>53</v>
      </c>
      <c r="L392" s="1" t="s">
        <v>54</v>
      </c>
      <c r="M392" s="1" t="s">
        <v>52</v>
      </c>
      <c r="N392" s="1" t="s">
        <v>53</v>
      </c>
    </row>
    <row r="393" spans="1:14" x14ac:dyDescent="0.2">
      <c r="A393" s="1" t="s">
        <v>0</v>
      </c>
      <c r="B393" s="1" t="s">
        <v>65</v>
      </c>
      <c r="C393" s="1" t="s">
        <v>56</v>
      </c>
      <c r="D393" s="1" t="s">
        <v>0</v>
      </c>
      <c r="E393" s="1" t="s">
        <v>63</v>
      </c>
      <c r="F393" s="1" t="s">
        <v>56</v>
      </c>
      <c r="G393" s="1" t="s">
        <v>0</v>
      </c>
      <c r="H393" s="1" t="s">
        <v>63</v>
      </c>
      <c r="I393" s="1" t="s">
        <v>56</v>
      </c>
      <c r="J393" s="1" t="s">
        <v>0</v>
      </c>
      <c r="K393" s="1" t="s">
        <v>61</v>
      </c>
      <c r="L393" s="1" t="s">
        <v>56</v>
      </c>
      <c r="M393" s="1" t="s">
        <v>0</v>
      </c>
      <c r="N393" s="1" t="s">
        <v>59</v>
      </c>
    </row>
    <row r="394" spans="1:14" x14ac:dyDescent="0.2">
      <c r="A394" s="1" t="s">
        <v>52</v>
      </c>
      <c r="B394" s="1" t="s">
        <v>53</v>
      </c>
      <c r="C394" s="1" t="s">
        <v>56</v>
      </c>
      <c r="D394" s="1" t="s">
        <v>52</v>
      </c>
      <c r="E394" s="1" t="s">
        <v>53</v>
      </c>
      <c r="F394" s="1" t="s">
        <v>56</v>
      </c>
      <c r="G394" s="1" t="s">
        <v>52</v>
      </c>
      <c r="H394" s="1" t="s">
        <v>53</v>
      </c>
      <c r="I394" s="1" t="s">
        <v>56</v>
      </c>
      <c r="J394" s="1" t="s">
        <v>52</v>
      </c>
      <c r="K394" s="1" t="s">
        <v>53</v>
      </c>
      <c r="L394" s="1" t="s">
        <v>56</v>
      </c>
      <c r="M394" s="1" t="s">
        <v>52</v>
      </c>
      <c r="N394" s="1" t="s">
        <v>53</v>
      </c>
    </row>
    <row r="395" spans="1:14" x14ac:dyDescent="0.2">
      <c r="A395" s="1" t="s">
        <v>1</v>
      </c>
      <c r="B395" s="1" t="s">
        <v>65</v>
      </c>
      <c r="C395" s="1" t="s">
        <v>56</v>
      </c>
      <c r="D395" s="1" t="s">
        <v>1</v>
      </c>
      <c r="E395" s="1" t="s">
        <v>63</v>
      </c>
      <c r="F395" s="1" t="s">
        <v>56</v>
      </c>
      <c r="G395" s="1" t="s">
        <v>1</v>
      </c>
      <c r="H395" s="1" t="s">
        <v>63</v>
      </c>
      <c r="I395" s="1" t="s">
        <v>56</v>
      </c>
      <c r="J395" s="1" t="s">
        <v>1</v>
      </c>
      <c r="K395" s="1" t="s">
        <v>67</v>
      </c>
      <c r="L395" s="1" t="s">
        <v>56</v>
      </c>
      <c r="M395" s="1" t="s">
        <v>1</v>
      </c>
      <c r="N395" s="1" t="s">
        <v>63</v>
      </c>
    </row>
    <row r="396" spans="1:14" x14ac:dyDescent="0.2">
      <c r="A396" s="1" t="s">
        <v>52</v>
      </c>
      <c r="B396" s="1" t="s">
        <v>53</v>
      </c>
      <c r="C396" s="1" t="s">
        <v>56</v>
      </c>
      <c r="D396" s="1" t="s">
        <v>52</v>
      </c>
      <c r="E396" s="1" t="s">
        <v>53</v>
      </c>
      <c r="F396" s="1" t="s">
        <v>56</v>
      </c>
      <c r="G396" s="1" t="s">
        <v>52</v>
      </c>
      <c r="H396" s="1" t="s">
        <v>53</v>
      </c>
      <c r="I396" s="1" t="s">
        <v>56</v>
      </c>
      <c r="J396" s="1" t="s">
        <v>52</v>
      </c>
      <c r="K396" s="1" t="s">
        <v>53</v>
      </c>
      <c r="L396" s="1" t="s">
        <v>56</v>
      </c>
      <c r="M396" s="1" t="s">
        <v>52</v>
      </c>
      <c r="N396" s="1" t="s">
        <v>53</v>
      </c>
    </row>
    <row r="397" spans="1:14" x14ac:dyDescent="0.2">
      <c r="A397" s="2" t="s">
        <v>2</v>
      </c>
      <c r="B397" s="1" t="s">
        <v>63</v>
      </c>
      <c r="C397" s="1" t="s">
        <v>56</v>
      </c>
      <c r="D397" s="2" t="s">
        <v>2</v>
      </c>
      <c r="E397" s="1" t="s">
        <v>61</v>
      </c>
      <c r="F397" s="1" t="s">
        <v>56</v>
      </c>
      <c r="G397" s="2" t="s">
        <v>2</v>
      </c>
      <c r="H397" s="1" t="s">
        <v>62</v>
      </c>
      <c r="I397" s="1" t="s">
        <v>56</v>
      </c>
      <c r="J397" s="2" t="s">
        <v>2</v>
      </c>
      <c r="K397" s="1" t="s">
        <v>63</v>
      </c>
      <c r="L397" s="1" t="s">
        <v>56</v>
      </c>
      <c r="M397" s="2" t="s">
        <v>2</v>
      </c>
      <c r="N397" s="1" t="s">
        <v>57</v>
      </c>
    </row>
    <row r="398" spans="1:14" x14ac:dyDescent="0.2">
      <c r="A398" s="1" t="s">
        <v>52</v>
      </c>
      <c r="B398" s="1" t="s">
        <v>53</v>
      </c>
      <c r="C398" s="1" t="s">
        <v>56</v>
      </c>
      <c r="D398" s="1" t="s">
        <v>52</v>
      </c>
      <c r="E398" s="1" t="s">
        <v>53</v>
      </c>
      <c r="F398" s="1" t="s">
        <v>56</v>
      </c>
      <c r="G398" s="1" t="s">
        <v>52</v>
      </c>
      <c r="H398" s="1" t="s">
        <v>53</v>
      </c>
      <c r="I398" s="1" t="s">
        <v>56</v>
      </c>
      <c r="J398" s="1" t="s">
        <v>52</v>
      </c>
      <c r="K398" s="1" t="s">
        <v>53</v>
      </c>
      <c r="L398" s="1" t="s">
        <v>56</v>
      </c>
      <c r="M398" s="1" t="s">
        <v>52</v>
      </c>
      <c r="N398" s="1" t="s">
        <v>53</v>
      </c>
    </row>
    <row r="399" spans="1:14" x14ac:dyDescent="0.2">
      <c r="A399" s="1" t="s">
        <v>3</v>
      </c>
      <c r="B399" s="1" t="s">
        <v>67</v>
      </c>
      <c r="C399" s="1" t="s">
        <v>56</v>
      </c>
      <c r="D399" s="1" t="s">
        <v>3</v>
      </c>
      <c r="E399" s="1" t="s">
        <v>65</v>
      </c>
      <c r="F399" s="1" t="s">
        <v>56</v>
      </c>
      <c r="G399" s="1" t="s">
        <v>3</v>
      </c>
      <c r="H399" s="1" t="s">
        <v>67</v>
      </c>
      <c r="I399" s="1" t="s">
        <v>56</v>
      </c>
      <c r="J399" s="1" t="s">
        <v>3</v>
      </c>
      <c r="K399" s="1" t="s">
        <v>62</v>
      </c>
      <c r="L399" s="1" t="s">
        <v>56</v>
      </c>
      <c r="M399" s="1" t="s">
        <v>3</v>
      </c>
      <c r="N399" s="1" t="s">
        <v>58</v>
      </c>
    </row>
    <row r="400" spans="1:14" x14ac:dyDescent="0.2">
      <c r="A400" s="1" t="s">
        <v>52</v>
      </c>
      <c r="B400" s="1" t="s">
        <v>53</v>
      </c>
      <c r="C400" s="1" t="s">
        <v>56</v>
      </c>
      <c r="D400" s="1" t="s">
        <v>52</v>
      </c>
      <c r="E400" s="1" t="s">
        <v>53</v>
      </c>
      <c r="F400" s="1" t="s">
        <v>56</v>
      </c>
      <c r="G400" s="1" t="s">
        <v>52</v>
      </c>
      <c r="H400" s="1" t="s">
        <v>53</v>
      </c>
      <c r="I400" s="1" t="s">
        <v>56</v>
      </c>
      <c r="J400" s="1" t="s">
        <v>52</v>
      </c>
      <c r="K400" s="1" t="s">
        <v>53</v>
      </c>
      <c r="L400" s="1" t="s">
        <v>56</v>
      </c>
      <c r="M400" s="1" t="s">
        <v>52</v>
      </c>
      <c r="N400" s="1" t="s">
        <v>53</v>
      </c>
    </row>
    <row r="401" spans="1:14" x14ac:dyDescent="0.2">
      <c r="A401" s="2" t="s">
        <v>4</v>
      </c>
      <c r="B401" s="1" t="s">
        <v>63</v>
      </c>
      <c r="C401" s="1" t="s">
        <v>56</v>
      </c>
      <c r="D401" s="2" t="s">
        <v>4</v>
      </c>
      <c r="E401" s="1" t="s">
        <v>63</v>
      </c>
      <c r="F401" s="1" t="s">
        <v>56</v>
      </c>
      <c r="G401" s="2" t="s">
        <v>4</v>
      </c>
      <c r="H401" s="1" t="s">
        <v>63</v>
      </c>
      <c r="I401" s="1" t="s">
        <v>56</v>
      </c>
      <c r="J401" s="2" t="s">
        <v>4</v>
      </c>
      <c r="K401" s="1" t="s">
        <v>66</v>
      </c>
      <c r="L401" s="1" t="s">
        <v>56</v>
      </c>
      <c r="M401" s="2" t="s">
        <v>4</v>
      </c>
      <c r="N401" s="1" t="s">
        <v>63</v>
      </c>
    </row>
    <row r="402" spans="1:14" x14ac:dyDescent="0.2">
      <c r="A402" s="1" t="s">
        <v>52</v>
      </c>
      <c r="B402" s="1" t="s">
        <v>53</v>
      </c>
      <c r="C402" s="1" t="s">
        <v>56</v>
      </c>
      <c r="D402" s="1" t="s">
        <v>52</v>
      </c>
      <c r="E402" s="1" t="s">
        <v>53</v>
      </c>
      <c r="F402" s="1" t="s">
        <v>56</v>
      </c>
      <c r="G402" s="1" t="s">
        <v>52</v>
      </c>
      <c r="H402" s="1" t="s">
        <v>53</v>
      </c>
      <c r="I402" s="1" t="s">
        <v>56</v>
      </c>
      <c r="J402" s="1" t="s">
        <v>52</v>
      </c>
      <c r="K402" s="1" t="s">
        <v>53</v>
      </c>
      <c r="L402" s="1" t="s">
        <v>56</v>
      </c>
      <c r="M402" s="1" t="s">
        <v>52</v>
      </c>
      <c r="N402" s="1" t="s">
        <v>53</v>
      </c>
    </row>
    <row r="403" spans="1:14" x14ac:dyDescent="0.2">
      <c r="A403" s="2" t="s">
        <v>5</v>
      </c>
      <c r="B403" s="1" t="s">
        <v>62</v>
      </c>
      <c r="C403" s="1" t="s">
        <v>56</v>
      </c>
      <c r="D403" s="2" t="s">
        <v>5</v>
      </c>
      <c r="E403" s="1" t="s">
        <v>58</v>
      </c>
      <c r="F403" s="1" t="s">
        <v>56</v>
      </c>
      <c r="G403" s="2" t="s">
        <v>5</v>
      </c>
      <c r="H403" s="1" t="s">
        <v>59</v>
      </c>
      <c r="I403" s="1" t="s">
        <v>56</v>
      </c>
      <c r="J403" s="2" t="s">
        <v>5</v>
      </c>
      <c r="K403" s="1" t="s">
        <v>69</v>
      </c>
      <c r="L403" s="1" t="s">
        <v>56</v>
      </c>
      <c r="M403" s="2" t="s">
        <v>5</v>
      </c>
      <c r="N403" s="1" t="s">
        <v>67</v>
      </c>
    </row>
    <row r="404" spans="1:14" x14ac:dyDescent="0.2">
      <c r="A404" s="1" t="s">
        <v>52</v>
      </c>
      <c r="B404" s="1" t="s">
        <v>53</v>
      </c>
      <c r="C404" s="1" t="s">
        <v>56</v>
      </c>
      <c r="D404" s="1" t="s">
        <v>52</v>
      </c>
      <c r="E404" s="1" t="s">
        <v>53</v>
      </c>
      <c r="F404" s="1" t="s">
        <v>56</v>
      </c>
      <c r="G404" s="1" t="s">
        <v>52</v>
      </c>
      <c r="H404" s="1" t="s">
        <v>53</v>
      </c>
      <c r="I404" s="1" t="s">
        <v>56</v>
      </c>
      <c r="J404" s="1" t="s">
        <v>52</v>
      </c>
      <c r="K404" s="1" t="s">
        <v>53</v>
      </c>
      <c r="L404" s="1" t="s">
        <v>56</v>
      </c>
      <c r="M404" s="1" t="s">
        <v>52</v>
      </c>
      <c r="N404" s="1" t="s">
        <v>53</v>
      </c>
    </row>
    <row r="405" spans="1:14" x14ac:dyDescent="0.2">
      <c r="A405" s="2" t="s">
        <v>6</v>
      </c>
      <c r="B405" s="1" t="s">
        <v>66</v>
      </c>
      <c r="C405" s="1" t="s">
        <v>56</v>
      </c>
      <c r="D405" s="2" t="s">
        <v>6</v>
      </c>
      <c r="E405" s="1" t="s">
        <v>59</v>
      </c>
      <c r="F405" s="1" t="s">
        <v>56</v>
      </c>
      <c r="G405" s="2" t="s">
        <v>6</v>
      </c>
      <c r="H405" s="1" t="s">
        <v>61</v>
      </c>
      <c r="I405" s="1" t="s">
        <v>56</v>
      </c>
      <c r="J405" s="2" t="s">
        <v>6</v>
      </c>
      <c r="K405" s="1" t="s">
        <v>66</v>
      </c>
      <c r="L405" s="1" t="s">
        <v>56</v>
      </c>
      <c r="M405" s="2" t="s">
        <v>6</v>
      </c>
      <c r="N405" s="1" t="s">
        <v>65</v>
      </c>
    </row>
    <row r="406" spans="1:14" x14ac:dyDescent="0.2">
      <c r="A406" s="1" t="s">
        <v>52</v>
      </c>
      <c r="B406" s="1" t="s">
        <v>53</v>
      </c>
      <c r="C406" s="1" t="s">
        <v>56</v>
      </c>
      <c r="D406" s="1" t="s">
        <v>52</v>
      </c>
      <c r="E406" s="1" t="s">
        <v>53</v>
      </c>
      <c r="F406" s="1" t="s">
        <v>56</v>
      </c>
      <c r="G406" s="1" t="s">
        <v>52</v>
      </c>
      <c r="H406" s="1" t="s">
        <v>53</v>
      </c>
      <c r="I406" s="1" t="s">
        <v>56</v>
      </c>
      <c r="J406" s="1" t="s">
        <v>52</v>
      </c>
      <c r="K406" s="1" t="s">
        <v>53</v>
      </c>
      <c r="L406" s="1" t="s">
        <v>56</v>
      </c>
      <c r="M406" s="1" t="s">
        <v>52</v>
      </c>
      <c r="N406" s="1" t="s">
        <v>53</v>
      </c>
    </row>
    <row r="407" spans="1:14" x14ac:dyDescent="0.2">
      <c r="A407" s="2" t="s">
        <v>7</v>
      </c>
      <c r="B407" s="1" t="s">
        <v>79</v>
      </c>
      <c r="C407" s="1" t="s">
        <v>56</v>
      </c>
      <c r="D407" s="2" t="s">
        <v>7</v>
      </c>
      <c r="E407" s="1" t="s">
        <v>67</v>
      </c>
      <c r="F407" s="1" t="s">
        <v>56</v>
      </c>
      <c r="G407" s="2" t="s">
        <v>7</v>
      </c>
      <c r="H407" s="1" t="s">
        <v>69</v>
      </c>
      <c r="I407" s="1" t="s">
        <v>56</v>
      </c>
      <c r="J407" s="2" t="s">
        <v>7</v>
      </c>
      <c r="K407" s="1" t="s">
        <v>55</v>
      </c>
      <c r="L407" s="1" t="s">
        <v>56</v>
      </c>
      <c r="M407" s="2" t="s">
        <v>7</v>
      </c>
      <c r="N407" s="1" t="s">
        <v>57</v>
      </c>
    </row>
    <row r="408" spans="1:14" x14ac:dyDescent="0.2">
      <c r="A408" s="1" t="s">
        <v>52</v>
      </c>
      <c r="B408" s="1" t="s">
        <v>53</v>
      </c>
      <c r="C408" s="1" t="s">
        <v>56</v>
      </c>
      <c r="D408" s="1" t="s">
        <v>52</v>
      </c>
      <c r="E408" s="1" t="s">
        <v>53</v>
      </c>
      <c r="F408" s="1" t="s">
        <v>56</v>
      </c>
      <c r="G408" s="1" t="s">
        <v>52</v>
      </c>
      <c r="H408" s="1" t="s">
        <v>53</v>
      </c>
      <c r="I408" s="1" t="s">
        <v>56</v>
      </c>
      <c r="J408" s="1" t="s">
        <v>52</v>
      </c>
      <c r="K408" s="1" t="s">
        <v>53</v>
      </c>
      <c r="L408" s="1" t="s">
        <v>56</v>
      </c>
      <c r="M408" s="1" t="s">
        <v>52</v>
      </c>
      <c r="N408" s="1" t="s">
        <v>53</v>
      </c>
    </row>
    <row r="409" spans="1:14" x14ac:dyDescent="0.2">
      <c r="A409" s="2" t="s">
        <v>8</v>
      </c>
      <c r="B409" s="1" t="s">
        <v>59</v>
      </c>
      <c r="C409" s="1" t="s">
        <v>56</v>
      </c>
      <c r="D409" s="2" t="s">
        <v>8</v>
      </c>
      <c r="E409" s="1" t="s">
        <v>64</v>
      </c>
      <c r="F409" s="1" t="s">
        <v>56</v>
      </c>
      <c r="G409" s="2" t="s">
        <v>8</v>
      </c>
      <c r="H409" s="1" t="s">
        <v>61</v>
      </c>
      <c r="I409" s="1" t="s">
        <v>56</v>
      </c>
      <c r="J409" s="2" t="s">
        <v>8</v>
      </c>
      <c r="K409" s="1" t="s">
        <v>69</v>
      </c>
      <c r="L409" s="1" t="s">
        <v>56</v>
      </c>
      <c r="M409" s="2" t="s">
        <v>8</v>
      </c>
      <c r="N409" s="1" t="s">
        <v>64</v>
      </c>
    </row>
    <row r="410" spans="1:14" x14ac:dyDescent="0.2">
      <c r="A410" s="1" t="s">
        <v>52</v>
      </c>
      <c r="B410" s="1" t="s">
        <v>53</v>
      </c>
      <c r="C410" s="1" t="s">
        <v>56</v>
      </c>
      <c r="D410" s="1" t="s">
        <v>52</v>
      </c>
      <c r="E410" s="1" t="s">
        <v>53</v>
      </c>
      <c r="F410" s="1" t="s">
        <v>56</v>
      </c>
      <c r="G410" s="1" t="s">
        <v>52</v>
      </c>
      <c r="H410" s="1" t="s">
        <v>53</v>
      </c>
      <c r="I410" s="1" t="s">
        <v>56</v>
      </c>
      <c r="J410" s="1" t="s">
        <v>52</v>
      </c>
      <c r="K410" s="1" t="s">
        <v>53</v>
      </c>
      <c r="L410" s="1" t="s">
        <v>56</v>
      </c>
      <c r="M410" s="1" t="s">
        <v>52</v>
      </c>
      <c r="N410" s="1" t="s">
        <v>53</v>
      </c>
    </row>
    <row r="411" spans="1:14" x14ac:dyDescent="0.2">
      <c r="A411" s="2" t="s">
        <v>9</v>
      </c>
      <c r="B411" s="1" t="s">
        <v>67</v>
      </c>
      <c r="C411" s="1" t="s">
        <v>56</v>
      </c>
      <c r="D411" s="2" t="s">
        <v>9</v>
      </c>
      <c r="E411" s="1" t="s">
        <v>55</v>
      </c>
      <c r="F411" s="1" t="s">
        <v>56</v>
      </c>
      <c r="G411" s="2" t="s">
        <v>9</v>
      </c>
      <c r="H411" s="1" t="s">
        <v>57</v>
      </c>
      <c r="I411" s="1" t="s">
        <v>56</v>
      </c>
      <c r="J411" s="2" t="s">
        <v>9</v>
      </c>
      <c r="K411" s="1" t="s">
        <v>67</v>
      </c>
      <c r="L411" s="1" t="s">
        <v>56</v>
      </c>
      <c r="M411" s="2" t="s">
        <v>9</v>
      </c>
      <c r="N411" s="1" t="s">
        <v>63</v>
      </c>
    </row>
    <row r="412" spans="1:14" x14ac:dyDescent="0.2">
      <c r="A412" s="1" t="s">
        <v>52</v>
      </c>
      <c r="B412" s="1" t="s">
        <v>53</v>
      </c>
      <c r="C412" s="1" t="s">
        <v>56</v>
      </c>
      <c r="D412" s="1" t="s">
        <v>52</v>
      </c>
      <c r="E412" s="1" t="s">
        <v>53</v>
      </c>
      <c r="F412" s="1" t="s">
        <v>56</v>
      </c>
      <c r="G412" s="1" t="s">
        <v>52</v>
      </c>
      <c r="H412" s="1" t="s">
        <v>53</v>
      </c>
      <c r="I412" s="1" t="s">
        <v>56</v>
      </c>
      <c r="J412" s="1" t="s">
        <v>52</v>
      </c>
      <c r="K412" s="1" t="s">
        <v>53</v>
      </c>
      <c r="L412" s="1" t="s">
        <v>56</v>
      </c>
      <c r="M412" s="1" t="s">
        <v>52</v>
      </c>
      <c r="N412" s="1" t="s">
        <v>53</v>
      </c>
    </row>
    <row r="413" spans="1:14" x14ac:dyDescent="0.2">
      <c r="A413" s="2" t="s">
        <v>10</v>
      </c>
      <c r="B413" s="1" t="s">
        <v>61</v>
      </c>
      <c r="C413" s="1" t="s">
        <v>56</v>
      </c>
      <c r="D413" s="2" t="s">
        <v>10</v>
      </c>
      <c r="E413" s="1" t="s">
        <v>57</v>
      </c>
      <c r="F413" s="1" t="s">
        <v>56</v>
      </c>
      <c r="G413" s="2" t="s">
        <v>10</v>
      </c>
      <c r="H413" s="1" t="s">
        <v>55</v>
      </c>
      <c r="I413" s="1" t="s">
        <v>56</v>
      </c>
      <c r="J413" s="2" t="s">
        <v>10</v>
      </c>
      <c r="K413" s="1" t="s">
        <v>69</v>
      </c>
      <c r="L413" s="1" t="s">
        <v>56</v>
      </c>
      <c r="M413" s="2" t="s">
        <v>10</v>
      </c>
      <c r="N413" s="1" t="s">
        <v>65</v>
      </c>
    </row>
    <row r="414" spans="1:14" x14ac:dyDescent="0.2">
      <c r="A414" s="1" t="s">
        <v>52</v>
      </c>
      <c r="B414" s="1" t="s">
        <v>53</v>
      </c>
      <c r="C414" s="1" t="s">
        <v>56</v>
      </c>
      <c r="D414" s="1" t="s">
        <v>52</v>
      </c>
      <c r="E414" s="1" t="s">
        <v>53</v>
      </c>
      <c r="F414" s="1" t="s">
        <v>56</v>
      </c>
      <c r="G414" s="1" t="s">
        <v>52</v>
      </c>
      <c r="H414" s="1" t="s">
        <v>53</v>
      </c>
      <c r="I414" s="1" t="s">
        <v>56</v>
      </c>
      <c r="J414" s="1" t="s">
        <v>52</v>
      </c>
      <c r="K414" s="1" t="s">
        <v>53</v>
      </c>
      <c r="L414" s="1" t="s">
        <v>56</v>
      </c>
      <c r="M414" s="1" t="s">
        <v>52</v>
      </c>
      <c r="N414" s="1" t="s">
        <v>53</v>
      </c>
    </row>
    <row r="415" spans="1:14" x14ac:dyDescent="0.2">
      <c r="A415" s="2" t="s">
        <v>11</v>
      </c>
      <c r="B415" s="1" t="s">
        <v>65</v>
      </c>
      <c r="C415" s="1" t="s">
        <v>56</v>
      </c>
      <c r="D415" s="2" t="s">
        <v>11</v>
      </c>
      <c r="E415" s="1" t="s">
        <v>64</v>
      </c>
      <c r="F415" s="1" t="s">
        <v>56</v>
      </c>
      <c r="G415" s="2" t="s">
        <v>11</v>
      </c>
      <c r="H415" s="1" t="s">
        <v>64</v>
      </c>
      <c r="I415" s="1" t="s">
        <v>56</v>
      </c>
      <c r="J415" s="2" t="s">
        <v>11</v>
      </c>
      <c r="K415" s="1" t="s">
        <v>64</v>
      </c>
      <c r="L415" s="1" t="s">
        <v>56</v>
      </c>
      <c r="M415" s="2" t="s">
        <v>11</v>
      </c>
      <c r="N415" s="1" t="s">
        <v>61</v>
      </c>
    </row>
    <row r="416" spans="1:14" x14ac:dyDescent="0.2">
      <c r="A416" s="1" t="s">
        <v>52</v>
      </c>
      <c r="B416" s="1" t="s">
        <v>53</v>
      </c>
      <c r="C416" s="1" t="s">
        <v>56</v>
      </c>
      <c r="D416" s="1" t="s">
        <v>52</v>
      </c>
      <c r="E416" s="1" t="s">
        <v>53</v>
      </c>
      <c r="F416" s="1" t="s">
        <v>56</v>
      </c>
      <c r="G416" s="1" t="s">
        <v>52</v>
      </c>
      <c r="H416" s="1" t="s">
        <v>53</v>
      </c>
      <c r="I416" s="1" t="s">
        <v>56</v>
      </c>
      <c r="J416" s="1" t="s">
        <v>52</v>
      </c>
      <c r="K416" s="1" t="s">
        <v>53</v>
      </c>
      <c r="L416" s="1" t="s">
        <v>56</v>
      </c>
      <c r="M416" s="1" t="s">
        <v>52</v>
      </c>
      <c r="N416" s="1" t="s">
        <v>53</v>
      </c>
    </row>
    <row r="417" spans="1:14" x14ac:dyDescent="0.2">
      <c r="A417" s="2" t="s">
        <v>12</v>
      </c>
      <c r="B417" s="1" t="s">
        <v>65</v>
      </c>
      <c r="C417" s="1" t="s">
        <v>56</v>
      </c>
      <c r="D417" s="2" t="s">
        <v>12</v>
      </c>
      <c r="E417" s="1" t="s">
        <v>64</v>
      </c>
      <c r="F417" s="1" t="s">
        <v>56</v>
      </c>
      <c r="G417" s="2" t="s">
        <v>12</v>
      </c>
      <c r="H417" s="1" t="s">
        <v>64</v>
      </c>
      <c r="I417" s="1" t="s">
        <v>56</v>
      </c>
      <c r="J417" s="2" t="s">
        <v>12</v>
      </c>
      <c r="K417" s="1" t="s">
        <v>64</v>
      </c>
      <c r="L417" s="1" t="s">
        <v>56</v>
      </c>
      <c r="M417" s="2" t="s">
        <v>12</v>
      </c>
      <c r="N417" s="1" t="s">
        <v>61</v>
      </c>
    </row>
    <row r="418" spans="1:14" x14ac:dyDescent="0.2">
      <c r="A418" s="1" t="s">
        <v>52</v>
      </c>
      <c r="B418" s="1" t="s">
        <v>53</v>
      </c>
      <c r="C418" s="1" t="s">
        <v>56</v>
      </c>
      <c r="D418" s="1" t="s">
        <v>52</v>
      </c>
      <c r="E418" s="1" t="s">
        <v>53</v>
      </c>
      <c r="F418" s="1" t="s">
        <v>56</v>
      </c>
      <c r="G418" s="1" t="s">
        <v>52</v>
      </c>
      <c r="H418" s="1" t="s">
        <v>53</v>
      </c>
      <c r="I418" s="1" t="s">
        <v>56</v>
      </c>
      <c r="J418" s="1" t="s">
        <v>52</v>
      </c>
      <c r="K418" s="1" t="s">
        <v>53</v>
      </c>
      <c r="L418" s="1" t="s">
        <v>56</v>
      </c>
      <c r="M418" s="1" t="s">
        <v>52</v>
      </c>
      <c r="N418" s="1" t="s">
        <v>53</v>
      </c>
    </row>
    <row r="419" spans="1:14" x14ac:dyDescent="0.2">
      <c r="A419" s="2" t="s">
        <v>13</v>
      </c>
      <c r="B419" s="1" t="s">
        <v>67</v>
      </c>
      <c r="C419" s="1" t="s">
        <v>56</v>
      </c>
      <c r="D419" s="2" t="s">
        <v>13</v>
      </c>
      <c r="E419" s="1" t="s">
        <v>63</v>
      </c>
      <c r="F419" s="1" t="s">
        <v>56</v>
      </c>
      <c r="G419" s="2" t="s">
        <v>13</v>
      </c>
      <c r="H419" s="1" t="s">
        <v>64</v>
      </c>
      <c r="I419" s="1" t="s">
        <v>56</v>
      </c>
      <c r="J419" s="2" t="s">
        <v>13</v>
      </c>
      <c r="K419" s="1" t="s">
        <v>57</v>
      </c>
      <c r="L419" s="1" t="s">
        <v>56</v>
      </c>
      <c r="M419" s="2" t="s">
        <v>13</v>
      </c>
      <c r="N419" s="1" t="s">
        <v>60</v>
      </c>
    </row>
    <row r="420" spans="1:14" x14ac:dyDescent="0.2">
      <c r="A420" s="1" t="s">
        <v>52</v>
      </c>
      <c r="B420" s="1" t="s">
        <v>53</v>
      </c>
      <c r="C420" s="1" t="s">
        <v>56</v>
      </c>
      <c r="D420" s="1" t="s">
        <v>52</v>
      </c>
      <c r="E420" s="1" t="s">
        <v>53</v>
      </c>
      <c r="F420" s="1" t="s">
        <v>56</v>
      </c>
      <c r="G420" s="1" t="s">
        <v>52</v>
      </c>
      <c r="H420" s="1" t="s">
        <v>53</v>
      </c>
      <c r="I420" s="1" t="s">
        <v>56</v>
      </c>
      <c r="J420" s="1" t="s">
        <v>52</v>
      </c>
      <c r="K420" s="1" t="s">
        <v>53</v>
      </c>
      <c r="L420" s="1" t="s">
        <v>56</v>
      </c>
      <c r="M420" s="1" t="s">
        <v>52</v>
      </c>
      <c r="N420" s="1" t="s">
        <v>53</v>
      </c>
    </row>
    <row r="421" spans="1:14" x14ac:dyDescent="0.2">
      <c r="A421" s="2" t="s">
        <v>14</v>
      </c>
      <c r="B421" s="1" t="s">
        <v>64</v>
      </c>
      <c r="C421" s="1" t="s">
        <v>56</v>
      </c>
      <c r="D421" s="2" t="s">
        <v>14</v>
      </c>
      <c r="E421" s="1" t="s">
        <v>64</v>
      </c>
      <c r="F421" s="1" t="s">
        <v>56</v>
      </c>
      <c r="G421" s="2" t="s">
        <v>14</v>
      </c>
      <c r="H421" s="1" t="s">
        <v>64</v>
      </c>
      <c r="I421" s="1" t="s">
        <v>56</v>
      </c>
      <c r="J421" s="2" t="s">
        <v>14</v>
      </c>
      <c r="K421" s="1" t="s">
        <v>65</v>
      </c>
      <c r="L421" s="1" t="s">
        <v>56</v>
      </c>
      <c r="M421" s="2" t="s">
        <v>14</v>
      </c>
      <c r="N421" s="1" t="s">
        <v>61</v>
      </c>
    </row>
    <row r="422" spans="1:14" x14ac:dyDescent="0.2">
      <c r="A422" s="1" t="s">
        <v>52</v>
      </c>
      <c r="B422" s="1" t="s">
        <v>53</v>
      </c>
      <c r="C422" s="1" t="s">
        <v>56</v>
      </c>
      <c r="D422" s="1" t="s">
        <v>52</v>
      </c>
      <c r="E422" s="1" t="s">
        <v>53</v>
      </c>
      <c r="F422" s="1" t="s">
        <v>56</v>
      </c>
      <c r="G422" s="1" t="s">
        <v>52</v>
      </c>
      <c r="H422" s="1" t="s">
        <v>53</v>
      </c>
      <c r="I422" s="1" t="s">
        <v>56</v>
      </c>
      <c r="J422" s="1" t="s">
        <v>52</v>
      </c>
      <c r="K422" s="1" t="s">
        <v>53</v>
      </c>
      <c r="L422" s="1" t="s">
        <v>56</v>
      </c>
      <c r="M422" s="1" t="s">
        <v>52</v>
      </c>
      <c r="N422" s="1" t="s">
        <v>53</v>
      </c>
    </row>
    <row r="423" spans="1:14" x14ac:dyDescent="0.2">
      <c r="A423" s="2" t="s">
        <v>15</v>
      </c>
      <c r="B423" s="1" t="s">
        <v>67</v>
      </c>
      <c r="C423" s="1" t="s">
        <v>56</v>
      </c>
      <c r="D423" s="2" t="s">
        <v>15</v>
      </c>
      <c r="E423" s="1" t="s">
        <v>64</v>
      </c>
      <c r="F423" s="1" t="s">
        <v>56</v>
      </c>
      <c r="G423" s="2" t="s">
        <v>15</v>
      </c>
      <c r="H423" s="1" t="s">
        <v>64</v>
      </c>
      <c r="I423" s="1" t="s">
        <v>56</v>
      </c>
      <c r="J423" s="2" t="s">
        <v>15</v>
      </c>
      <c r="K423" s="1" t="s">
        <v>62</v>
      </c>
      <c r="L423" s="1" t="s">
        <v>56</v>
      </c>
      <c r="M423" s="2" t="s">
        <v>15</v>
      </c>
      <c r="N423" s="1" t="s">
        <v>59</v>
      </c>
    </row>
    <row r="424" spans="1:14" x14ac:dyDescent="0.2">
      <c r="A424" s="1" t="s">
        <v>52</v>
      </c>
      <c r="B424" s="1" t="s">
        <v>53</v>
      </c>
      <c r="C424" s="1" t="s">
        <v>56</v>
      </c>
      <c r="D424" s="1" t="s">
        <v>52</v>
      </c>
      <c r="E424" s="1" t="s">
        <v>53</v>
      </c>
      <c r="F424" s="1" t="s">
        <v>56</v>
      </c>
      <c r="G424" s="1" t="s">
        <v>52</v>
      </c>
      <c r="H424" s="1" t="s">
        <v>53</v>
      </c>
      <c r="I424" s="1" t="s">
        <v>56</v>
      </c>
      <c r="J424" s="1" t="s">
        <v>52</v>
      </c>
      <c r="K424" s="1" t="s">
        <v>53</v>
      </c>
      <c r="L424" s="1" t="s">
        <v>56</v>
      </c>
      <c r="M424" s="1" t="s">
        <v>52</v>
      </c>
      <c r="N424" s="1" t="s">
        <v>53</v>
      </c>
    </row>
    <row r="425" spans="1:14" x14ac:dyDescent="0.2">
      <c r="A425" s="2" t="s">
        <v>16</v>
      </c>
      <c r="B425" s="1" t="s">
        <v>57</v>
      </c>
      <c r="C425" s="1" t="s">
        <v>56</v>
      </c>
      <c r="D425" s="2" t="s">
        <v>16</v>
      </c>
      <c r="E425" s="1" t="s">
        <v>62</v>
      </c>
      <c r="F425" s="1" t="s">
        <v>56</v>
      </c>
      <c r="G425" s="2" t="s">
        <v>16</v>
      </c>
      <c r="H425" s="1" t="s">
        <v>58</v>
      </c>
      <c r="I425" s="1" t="s">
        <v>56</v>
      </c>
      <c r="J425" s="2" t="s">
        <v>16</v>
      </c>
      <c r="K425" s="1" t="s">
        <v>67</v>
      </c>
      <c r="L425" s="1" t="s">
        <v>56</v>
      </c>
      <c r="M425" s="2" t="s">
        <v>16</v>
      </c>
      <c r="N425" s="1" t="s">
        <v>64</v>
      </c>
    </row>
    <row r="426" spans="1:14" x14ac:dyDescent="0.2">
      <c r="A426" s="1" t="s">
        <v>52</v>
      </c>
      <c r="B426" s="1" t="s">
        <v>53</v>
      </c>
      <c r="C426" s="1" t="s">
        <v>56</v>
      </c>
      <c r="D426" s="1" t="s">
        <v>52</v>
      </c>
      <c r="E426" s="1" t="s">
        <v>53</v>
      </c>
      <c r="F426" s="1" t="s">
        <v>56</v>
      </c>
      <c r="G426" s="1" t="s">
        <v>52</v>
      </c>
      <c r="H426" s="1" t="s">
        <v>53</v>
      </c>
      <c r="I426" s="1" t="s">
        <v>56</v>
      </c>
      <c r="J426" s="1" t="s">
        <v>52</v>
      </c>
      <c r="K426" s="1" t="s">
        <v>53</v>
      </c>
      <c r="L426" s="1" t="s">
        <v>56</v>
      </c>
      <c r="M426" s="1" t="s">
        <v>52</v>
      </c>
      <c r="N426" s="1" t="s">
        <v>53</v>
      </c>
    </row>
    <row r="427" spans="1:14" x14ac:dyDescent="0.2">
      <c r="A427" s="2" t="s">
        <v>17</v>
      </c>
      <c r="B427" s="1" t="s">
        <v>62</v>
      </c>
      <c r="C427" s="1" t="s">
        <v>56</v>
      </c>
      <c r="D427" s="2" t="s">
        <v>17</v>
      </c>
      <c r="E427" s="1" t="s">
        <v>63</v>
      </c>
      <c r="F427" s="1" t="s">
        <v>56</v>
      </c>
      <c r="G427" s="2" t="s">
        <v>17</v>
      </c>
      <c r="H427" s="1" t="s">
        <v>62</v>
      </c>
      <c r="I427" s="1" t="s">
        <v>56</v>
      </c>
      <c r="J427" s="2" t="s">
        <v>17</v>
      </c>
      <c r="K427" s="1" t="s">
        <v>66</v>
      </c>
      <c r="L427" s="1" t="s">
        <v>56</v>
      </c>
      <c r="M427" s="2" t="s">
        <v>17</v>
      </c>
      <c r="N427" s="1" t="s">
        <v>65</v>
      </c>
    </row>
    <row r="428" spans="1:14" x14ac:dyDescent="0.2">
      <c r="A428" s="1" t="s">
        <v>52</v>
      </c>
      <c r="B428" s="1" t="s">
        <v>53</v>
      </c>
      <c r="C428" s="1" t="s">
        <v>56</v>
      </c>
      <c r="D428" s="1" t="s">
        <v>52</v>
      </c>
      <c r="E428" s="1" t="s">
        <v>53</v>
      </c>
      <c r="F428" s="1" t="s">
        <v>56</v>
      </c>
      <c r="G428" s="1" t="s">
        <v>52</v>
      </c>
      <c r="H428" s="1" t="s">
        <v>53</v>
      </c>
      <c r="I428" s="1" t="s">
        <v>56</v>
      </c>
      <c r="J428" s="1" t="s">
        <v>52</v>
      </c>
      <c r="K428" s="1" t="s">
        <v>53</v>
      </c>
      <c r="L428" s="1" t="s">
        <v>56</v>
      </c>
      <c r="M428" s="1" t="s">
        <v>52</v>
      </c>
      <c r="N428" s="1" t="s">
        <v>53</v>
      </c>
    </row>
    <row r="429" spans="1:14" x14ac:dyDescent="0.2">
      <c r="A429" s="2" t="s">
        <v>18</v>
      </c>
      <c r="B429" s="1" t="s">
        <v>66</v>
      </c>
      <c r="C429" s="1" t="s">
        <v>56</v>
      </c>
      <c r="D429" s="2" t="s">
        <v>18</v>
      </c>
      <c r="E429" s="1" t="s">
        <v>62</v>
      </c>
      <c r="F429" s="1" t="s">
        <v>56</v>
      </c>
      <c r="G429" s="2" t="s">
        <v>18</v>
      </c>
      <c r="H429" s="1" t="s">
        <v>64</v>
      </c>
      <c r="I429" s="1" t="s">
        <v>56</v>
      </c>
      <c r="J429" s="2" t="s">
        <v>18</v>
      </c>
      <c r="K429" s="1" t="s">
        <v>62</v>
      </c>
      <c r="L429" s="1" t="s">
        <v>56</v>
      </c>
      <c r="M429" s="2" t="s">
        <v>18</v>
      </c>
      <c r="N429" s="1" t="s">
        <v>58</v>
      </c>
    </row>
    <row r="430" spans="1:14" x14ac:dyDescent="0.2">
      <c r="A430" s="1" t="s">
        <v>52</v>
      </c>
      <c r="B430" s="1" t="s">
        <v>53</v>
      </c>
      <c r="C430" s="1" t="s">
        <v>56</v>
      </c>
      <c r="D430" s="1" t="s">
        <v>52</v>
      </c>
      <c r="E430" s="1" t="s">
        <v>53</v>
      </c>
      <c r="F430" s="1" t="s">
        <v>56</v>
      </c>
      <c r="G430" s="1" t="s">
        <v>52</v>
      </c>
      <c r="H430" s="1" t="s">
        <v>53</v>
      </c>
      <c r="I430" s="1" t="s">
        <v>56</v>
      </c>
      <c r="J430" s="1" t="s">
        <v>52</v>
      </c>
      <c r="K430" s="1" t="s">
        <v>53</v>
      </c>
      <c r="L430" s="1" t="s">
        <v>56</v>
      </c>
      <c r="M430" s="1" t="s">
        <v>52</v>
      </c>
      <c r="N430" s="1" t="s">
        <v>53</v>
      </c>
    </row>
    <row r="431" spans="1:14" x14ac:dyDescent="0.2">
      <c r="A431" s="2" t="s">
        <v>19</v>
      </c>
      <c r="B431" s="1" t="s">
        <v>63</v>
      </c>
      <c r="C431" s="1" t="s">
        <v>56</v>
      </c>
      <c r="D431" s="2" t="s">
        <v>19</v>
      </c>
      <c r="E431" s="1" t="s">
        <v>57</v>
      </c>
      <c r="F431" s="1" t="s">
        <v>56</v>
      </c>
      <c r="G431" s="2" t="s">
        <v>19</v>
      </c>
      <c r="H431" s="1" t="s">
        <v>58</v>
      </c>
      <c r="I431" s="1" t="s">
        <v>56</v>
      </c>
      <c r="J431" s="2" t="s">
        <v>19</v>
      </c>
      <c r="K431" s="1" t="s">
        <v>78</v>
      </c>
      <c r="L431" s="1" t="s">
        <v>56</v>
      </c>
      <c r="M431" s="2" t="s">
        <v>19</v>
      </c>
      <c r="N431" s="1" t="s">
        <v>67</v>
      </c>
    </row>
    <row r="432" spans="1:14" x14ac:dyDescent="0.2">
      <c r="A432" s="1" t="s">
        <v>52</v>
      </c>
      <c r="B432" s="1" t="s">
        <v>53</v>
      </c>
      <c r="C432" s="1" t="s">
        <v>56</v>
      </c>
      <c r="D432" s="1" t="s">
        <v>52</v>
      </c>
      <c r="E432" s="1" t="s">
        <v>53</v>
      </c>
      <c r="F432" s="1" t="s">
        <v>56</v>
      </c>
      <c r="G432" s="1" t="s">
        <v>52</v>
      </c>
      <c r="H432" s="1" t="s">
        <v>53</v>
      </c>
      <c r="I432" s="1" t="s">
        <v>56</v>
      </c>
      <c r="J432" s="1" t="s">
        <v>52</v>
      </c>
      <c r="K432" s="1" t="s">
        <v>53</v>
      </c>
      <c r="L432" s="1" t="s">
        <v>56</v>
      </c>
      <c r="M432" s="1" t="s">
        <v>52</v>
      </c>
      <c r="N432" s="1" t="s">
        <v>53</v>
      </c>
    </row>
    <row r="433" spans="1:14" x14ac:dyDescent="0.2">
      <c r="A433" s="2" t="s">
        <v>20</v>
      </c>
      <c r="B433" s="1" t="s">
        <v>61</v>
      </c>
      <c r="C433" s="1" t="s">
        <v>56</v>
      </c>
      <c r="D433" s="2" t="s">
        <v>20</v>
      </c>
      <c r="E433" s="1" t="s">
        <v>62</v>
      </c>
      <c r="F433" s="1" t="s">
        <v>56</v>
      </c>
      <c r="G433" s="2" t="s">
        <v>20</v>
      </c>
      <c r="H433" s="1" t="s">
        <v>59</v>
      </c>
      <c r="I433" s="1" t="s">
        <v>56</v>
      </c>
      <c r="J433" s="2" t="s">
        <v>20</v>
      </c>
      <c r="K433" s="1" t="s">
        <v>69</v>
      </c>
      <c r="L433" s="1" t="s">
        <v>56</v>
      </c>
      <c r="M433" s="2" t="s">
        <v>20</v>
      </c>
      <c r="N433" s="1" t="s">
        <v>67</v>
      </c>
    </row>
    <row r="434" spans="1:14" x14ac:dyDescent="0.2">
      <c r="A434" s="1" t="s">
        <v>52</v>
      </c>
      <c r="B434" s="1" t="s">
        <v>53</v>
      </c>
      <c r="C434" s="1" t="s">
        <v>56</v>
      </c>
      <c r="D434" s="1" t="s">
        <v>52</v>
      </c>
      <c r="E434" s="1" t="s">
        <v>53</v>
      </c>
      <c r="F434" s="1" t="s">
        <v>56</v>
      </c>
      <c r="G434" s="1" t="s">
        <v>52</v>
      </c>
      <c r="H434" s="1" t="s">
        <v>53</v>
      </c>
      <c r="I434" s="1" t="s">
        <v>56</v>
      </c>
      <c r="J434" s="1" t="s">
        <v>52</v>
      </c>
      <c r="K434" s="1" t="s">
        <v>53</v>
      </c>
      <c r="L434" s="1" t="s">
        <v>56</v>
      </c>
      <c r="M434" s="1" t="s">
        <v>52</v>
      </c>
      <c r="N434" s="1" t="s">
        <v>53</v>
      </c>
    </row>
    <row r="435" spans="1:14" x14ac:dyDescent="0.2">
      <c r="A435" s="2" t="s">
        <v>21</v>
      </c>
      <c r="B435" s="1" t="s">
        <v>64</v>
      </c>
      <c r="C435" s="1" t="s">
        <v>56</v>
      </c>
      <c r="D435" s="2" t="s">
        <v>21</v>
      </c>
      <c r="E435" s="1" t="s">
        <v>61</v>
      </c>
      <c r="F435" s="1" t="s">
        <v>56</v>
      </c>
      <c r="G435" s="2" t="s">
        <v>21</v>
      </c>
      <c r="H435" s="1" t="s">
        <v>62</v>
      </c>
      <c r="I435" s="1" t="s">
        <v>56</v>
      </c>
      <c r="J435" s="2" t="s">
        <v>21</v>
      </c>
      <c r="K435" s="1" t="s">
        <v>63</v>
      </c>
      <c r="L435" s="1" t="s">
        <v>56</v>
      </c>
      <c r="M435" s="2" t="s">
        <v>21</v>
      </c>
      <c r="N435" s="1" t="s">
        <v>57</v>
      </c>
    </row>
    <row r="436" spans="1:14" x14ac:dyDescent="0.2">
      <c r="A436" s="1" t="s">
        <v>52</v>
      </c>
      <c r="B436" s="1" t="s">
        <v>53</v>
      </c>
      <c r="C436" s="1" t="s">
        <v>56</v>
      </c>
      <c r="D436" s="1" t="s">
        <v>52</v>
      </c>
      <c r="E436" s="1" t="s">
        <v>53</v>
      </c>
      <c r="F436" s="1" t="s">
        <v>56</v>
      </c>
      <c r="G436" s="1" t="s">
        <v>52</v>
      </c>
      <c r="H436" s="1" t="s">
        <v>53</v>
      </c>
      <c r="I436" s="1" t="s">
        <v>56</v>
      </c>
      <c r="J436" s="1" t="s">
        <v>52</v>
      </c>
      <c r="K436" s="1" t="s">
        <v>53</v>
      </c>
      <c r="L436" s="1" t="s">
        <v>56</v>
      </c>
      <c r="M436" s="1" t="s">
        <v>52</v>
      </c>
      <c r="N436" s="1" t="s">
        <v>53</v>
      </c>
    </row>
    <row r="437" spans="1:14" x14ac:dyDescent="0.2">
      <c r="A437" s="2" t="s">
        <v>22</v>
      </c>
      <c r="B437" s="1" t="s">
        <v>55</v>
      </c>
      <c r="C437" s="1" t="s">
        <v>56</v>
      </c>
      <c r="D437" s="2" t="s">
        <v>22</v>
      </c>
      <c r="E437" s="1" t="s">
        <v>67</v>
      </c>
      <c r="F437" s="1" t="s">
        <v>56</v>
      </c>
      <c r="G437" s="2" t="s">
        <v>22</v>
      </c>
      <c r="H437" s="1" t="s">
        <v>61</v>
      </c>
      <c r="I437" s="1" t="s">
        <v>56</v>
      </c>
      <c r="J437" s="2" t="s">
        <v>22</v>
      </c>
      <c r="K437" s="1" t="s">
        <v>79</v>
      </c>
      <c r="L437" s="1" t="s">
        <v>56</v>
      </c>
      <c r="M437" s="2" t="s">
        <v>22</v>
      </c>
      <c r="N437" s="1" t="s">
        <v>67</v>
      </c>
    </row>
    <row r="438" spans="1:14" x14ac:dyDescent="0.2">
      <c r="A438" s="1" t="s">
        <v>52</v>
      </c>
      <c r="B438" s="1" t="s">
        <v>53</v>
      </c>
      <c r="C438" s="1" t="s">
        <v>56</v>
      </c>
      <c r="D438" s="1" t="s">
        <v>52</v>
      </c>
      <c r="E438" s="1" t="s">
        <v>53</v>
      </c>
      <c r="F438" s="1" t="s">
        <v>56</v>
      </c>
      <c r="G438" s="1" t="s">
        <v>52</v>
      </c>
      <c r="H438" s="1" t="s">
        <v>53</v>
      </c>
      <c r="I438" s="1" t="s">
        <v>56</v>
      </c>
      <c r="J438" s="1" t="s">
        <v>52</v>
      </c>
      <c r="K438" s="1" t="s">
        <v>53</v>
      </c>
      <c r="L438" s="1" t="s">
        <v>56</v>
      </c>
      <c r="M438" s="1" t="s">
        <v>52</v>
      </c>
      <c r="N438" s="1" t="s">
        <v>53</v>
      </c>
    </row>
    <row r="439" spans="1:14" x14ac:dyDescent="0.2">
      <c r="A439" s="2" t="s">
        <v>23</v>
      </c>
      <c r="B439" s="1" t="s">
        <v>67</v>
      </c>
      <c r="C439" s="1" t="s">
        <v>56</v>
      </c>
      <c r="D439" s="2" t="s">
        <v>23</v>
      </c>
      <c r="E439" s="1" t="s">
        <v>63</v>
      </c>
      <c r="F439" s="1" t="s">
        <v>56</v>
      </c>
      <c r="G439" s="2" t="s">
        <v>23</v>
      </c>
      <c r="H439" s="1" t="s">
        <v>65</v>
      </c>
      <c r="I439" s="1" t="s">
        <v>56</v>
      </c>
      <c r="J439" s="2" t="s">
        <v>23</v>
      </c>
      <c r="K439" s="1" t="s">
        <v>57</v>
      </c>
      <c r="L439" s="1" t="s">
        <v>56</v>
      </c>
      <c r="M439" s="2" t="s">
        <v>23</v>
      </c>
      <c r="N439" s="1" t="s">
        <v>55</v>
      </c>
    </row>
    <row r="440" spans="1:14" x14ac:dyDescent="0.2">
      <c r="A440" s="1" t="s">
        <v>52</v>
      </c>
      <c r="B440" s="1" t="s">
        <v>53</v>
      </c>
      <c r="C440" s="1" t="s">
        <v>56</v>
      </c>
      <c r="D440" s="1" t="s">
        <v>52</v>
      </c>
      <c r="E440" s="1" t="s">
        <v>53</v>
      </c>
      <c r="F440" s="1" t="s">
        <v>56</v>
      </c>
      <c r="G440" s="1" t="s">
        <v>52</v>
      </c>
      <c r="H440" s="1" t="s">
        <v>53</v>
      </c>
      <c r="I440" s="1" t="s">
        <v>56</v>
      </c>
      <c r="J440" s="1" t="s">
        <v>52</v>
      </c>
      <c r="K440" s="1" t="s">
        <v>53</v>
      </c>
      <c r="L440" s="1" t="s">
        <v>56</v>
      </c>
      <c r="M440" s="1" t="s">
        <v>52</v>
      </c>
      <c r="N440" s="1" t="s">
        <v>53</v>
      </c>
    </row>
    <row r="441" spans="1:14" x14ac:dyDescent="0.2">
      <c r="A441" s="2" t="s">
        <v>24</v>
      </c>
      <c r="B441" s="1" t="s">
        <v>100</v>
      </c>
      <c r="C441" s="1" t="s">
        <v>56</v>
      </c>
      <c r="D441" s="2" t="s">
        <v>24</v>
      </c>
      <c r="E441" s="1" t="s">
        <v>69</v>
      </c>
      <c r="F441" s="1" t="s">
        <v>56</v>
      </c>
      <c r="G441" s="2" t="s">
        <v>24</v>
      </c>
      <c r="H441" s="1" t="s">
        <v>78</v>
      </c>
      <c r="I441" s="1" t="s">
        <v>56</v>
      </c>
      <c r="J441" s="2" t="s">
        <v>24</v>
      </c>
      <c r="K441" s="1" t="s">
        <v>59</v>
      </c>
      <c r="L441" s="1" t="s">
        <v>56</v>
      </c>
      <c r="M441" s="2" t="s">
        <v>24</v>
      </c>
      <c r="N441" s="1" t="s">
        <v>61</v>
      </c>
    </row>
    <row r="442" spans="1:14" x14ac:dyDescent="0.2">
      <c r="A442" s="1" t="s">
        <v>52</v>
      </c>
      <c r="B442" s="1" t="s">
        <v>53</v>
      </c>
      <c r="C442" s="1" t="s">
        <v>56</v>
      </c>
      <c r="D442" s="1" t="s">
        <v>52</v>
      </c>
      <c r="E442" s="1" t="s">
        <v>53</v>
      </c>
      <c r="F442" s="1" t="s">
        <v>56</v>
      </c>
      <c r="G442" s="1" t="s">
        <v>52</v>
      </c>
      <c r="H442" s="1" t="s">
        <v>53</v>
      </c>
      <c r="I442" s="1" t="s">
        <v>56</v>
      </c>
      <c r="J442" s="1" t="s">
        <v>52</v>
      </c>
      <c r="K442" s="1" t="s">
        <v>53</v>
      </c>
      <c r="L442" s="1" t="s">
        <v>56</v>
      </c>
      <c r="M442" s="1" t="s">
        <v>52</v>
      </c>
      <c r="N442" s="1" t="s">
        <v>53</v>
      </c>
    </row>
    <row r="443" spans="1:14" x14ac:dyDescent="0.2">
      <c r="A443" s="2" t="s">
        <v>25</v>
      </c>
      <c r="B443" s="1" t="s">
        <v>62</v>
      </c>
      <c r="C443" s="1" t="s">
        <v>56</v>
      </c>
      <c r="D443" s="2" t="s">
        <v>25</v>
      </c>
      <c r="E443" s="1" t="s">
        <v>65</v>
      </c>
      <c r="F443" s="1" t="s">
        <v>56</v>
      </c>
      <c r="G443" s="2" t="s">
        <v>25</v>
      </c>
      <c r="H443" s="1" t="s">
        <v>64</v>
      </c>
      <c r="I443" s="1" t="s">
        <v>56</v>
      </c>
      <c r="J443" s="2" t="s">
        <v>25</v>
      </c>
      <c r="K443" s="1" t="s">
        <v>69</v>
      </c>
      <c r="L443" s="1" t="s">
        <v>56</v>
      </c>
      <c r="M443" s="2" t="s">
        <v>25</v>
      </c>
      <c r="N443" s="1" t="s">
        <v>64</v>
      </c>
    </row>
    <row r="444" spans="1:14" x14ac:dyDescent="0.2">
      <c r="A444" s="1" t="s">
        <v>52</v>
      </c>
      <c r="B444" s="1" t="s">
        <v>53</v>
      </c>
      <c r="C444" s="1" t="s">
        <v>56</v>
      </c>
      <c r="D444" s="1" t="s">
        <v>52</v>
      </c>
      <c r="E444" s="1" t="s">
        <v>53</v>
      </c>
      <c r="F444" s="1" t="s">
        <v>56</v>
      </c>
      <c r="G444" s="1" t="s">
        <v>52</v>
      </c>
      <c r="H444" s="1" t="s">
        <v>53</v>
      </c>
      <c r="I444" s="1" t="s">
        <v>56</v>
      </c>
      <c r="J444" s="1" t="s">
        <v>52</v>
      </c>
      <c r="K444" s="1" t="s">
        <v>53</v>
      </c>
      <c r="L444" s="1" t="s">
        <v>56</v>
      </c>
      <c r="M444" s="1" t="s">
        <v>52</v>
      </c>
      <c r="N444" s="1" t="s">
        <v>53</v>
      </c>
    </row>
    <row r="445" spans="1:14" x14ac:dyDescent="0.2">
      <c r="A445" s="2" t="s">
        <v>26</v>
      </c>
      <c r="B445" s="1" t="s">
        <v>67</v>
      </c>
      <c r="C445" s="1" t="s">
        <v>56</v>
      </c>
      <c r="D445" s="2" t="s">
        <v>26</v>
      </c>
      <c r="E445" s="1" t="s">
        <v>65</v>
      </c>
      <c r="F445" s="1" t="s">
        <v>56</v>
      </c>
      <c r="G445" s="2" t="s">
        <v>26</v>
      </c>
      <c r="H445" s="1" t="s">
        <v>67</v>
      </c>
      <c r="I445" s="1" t="s">
        <v>56</v>
      </c>
      <c r="J445" s="2" t="s">
        <v>26</v>
      </c>
      <c r="K445" s="1" t="s">
        <v>62</v>
      </c>
      <c r="L445" s="1" t="s">
        <v>56</v>
      </c>
      <c r="M445" s="2" t="s">
        <v>26</v>
      </c>
      <c r="N445" s="1" t="s">
        <v>58</v>
      </c>
    </row>
    <row r="446" spans="1:14" x14ac:dyDescent="0.2">
      <c r="A446" s="1" t="s">
        <v>52</v>
      </c>
      <c r="B446" s="1" t="s">
        <v>53</v>
      </c>
      <c r="C446" s="1" t="s">
        <v>56</v>
      </c>
      <c r="D446" s="1" t="s">
        <v>52</v>
      </c>
      <c r="E446" s="1" t="s">
        <v>53</v>
      </c>
      <c r="F446" s="1" t="s">
        <v>56</v>
      </c>
      <c r="G446" s="1" t="s">
        <v>52</v>
      </c>
      <c r="H446" s="1" t="s">
        <v>53</v>
      </c>
      <c r="I446" s="1" t="s">
        <v>56</v>
      </c>
      <c r="J446" s="1" t="s">
        <v>52</v>
      </c>
      <c r="K446" s="1" t="s">
        <v>53</v>
      </c>
      <c r="L446" s="1" t="s">
        <v>56</v>
      </c>
      <c r="M446" s="1" t="s">
        <v>52</v>
      </c>
      <c r="N446" s="1" t="s">
        <v>53</v>
      </c>
    </row>
    <row r="447" spans="1:14" x14ac:dyDescent="0.2">
      <c r="A447" s="2" t="s">
        <v>27</v>
      </c>
      <c r="B447" s="1" t="s">
        <v>64</v>
      </c>
      <c r="C447" s="1" t="s">
        <v>56</v>
      </c>
      <c r="D447" s="2" t="s">
        <v>27</v>
      </c>
      <c r="E447" s="1" t="s">
        <v>63</v>
      </c>
      <c r="F447" s="1" t="s">
        <v>56</v>
      </c>
      <c r="G447" s="2" t="s">
        <v>27</v>
      </c>
      <c r="H447" s="1" t="s">
        <v>62</v>
      </c>
      <c r="I447" s="1" t="s">
        <v>56</v>
      </c>
      <c r="J447" s="2" t="s">
        <v>27</v>
      </c>
      <c r="K447" s="1" t="s">
        <v>64</v>
      </c>
      <c r="L447" s="1" t="s">
        <v>56</v>
      </c>
      <c r="M447" s="2" t="s">
        <v>27</v>
      </c>
      <c r="N447" s="1" t="s">
        <v>61</v>
      </c>
    </row>
    <row r="448" spans="1:14" x14ac:dyDescent="0.2">
      <c r="A448" s="1" t="s">
        <v>52</v>
      </c>
      <c r="B448" s="1" t="s">
        <v>53</v>
      </c>
      <c r="C448" s="1" t="s">
        <v>56</v>
      </c>
      <c r="D448" s="1" t="s">
        <v>52</v>
      </c>
      <c r="E448" s="1" t="s">
        <v>53</v>
      </c>
      <c r="F448" s="1" t="s">
        <v>56</v>
      </c>
      <c r="G448" s="1" t="s">
        <v>52</v>
      </c>
      <c r="H448" s="1" t="s">
        <v>53</v>
      </c>
      <c r="I448" s="1" t="s">
        <v>56</v>
      </c>
      <c r="J448" s="1" t="s">
        <v>52</v>
      </c>
      <c r="K448" s="1" t="s">
        <v>53</v>
      </c>
      <c r="L448" s="1" t="s">
        <v>56</v>
      </c>
      <c r="M448" s="1" t="s">
        <v>52</v>
      </c>
      <c r="N448" s="1" t="s">
        <v>53</v>
      </c>
    </row>
    <row r="449" spans="1:14" x14ac:dyDescent="0.2">
      <c r="A449" s="2" t="s">
        <v>28</v>
      </c>
      <c r="B449" s="1" t="s">
        <v>67</v>
      </c>
      <c r="C449" s="1" t="s">
        <v>56</v>
      </c>
      <c r="D449" s="2" t="s">
        <v>28</v>
      </c>
      <c r="E449" s="1" t="s">
        <v>58</v>
      </c>
      <c r="F449" s="1" t="s">
        <v>56</v>
      </c>
      <c r="G449" s="2" t="s">
        <v>28</v>
      </c>
      <c r="H449" s="1" t="s">
        <v>63</v>
      </c>
      <c r="I449" s="1" t="s">
        <v>56</v>
      </c>
      <c r="J449" s="2" t="s">
        <v>28</v>
      </c>
      <c r="K449" s="1" t="s">
        <v>64</v>
      </c>
      <c r="L449" s="1" t="s">
        <v>56</v>
      </c>
      <c r="M449" s="2" t="s">
        <v>28</v>
      </c>
      <c r="N449" s="1" t="s">
        <v>62</v>
      </c>
    </row>
    <row r="450" spans="1:14" x14ac:dyDescent="0.2">
      <c r="A450" s="1" t="s">
        <v>52</v>
      </c>
      <c r="B450" s="1" t="s">
        <v>53</v>
      </c>
      <c r="C450" s="1" t="s">
        <v>56</v>
      </c>
      <c r="D450" s="1" t="s">
        <v>52</v>
      </c>
      <c r="E450" s="1" t="s">
        <v>53</v>
      </c>
      <c r="F450" s="1" t="s">
        <v>56</v>
      </c>
      <c r="G450" s="1" t="s">
        <v>52</v>
      </c>
      <c r="H450" s="1" t="s">
        <v>53</v>
      </c>
      <c r="I450" s="1" t="s">
        <v>56</v>
      </c>
      <c r="J450" s="1" t="s">
        <v>52</v>
      </c>
      <c r="K450" s="1" t="s">
        <v>53</v>
      </c>
      <c r="L450" s="1" t="s">
        <v>56</v>
      </c>
      <c r="M450" s="1" t="s">
        <v>52</v>
      </c>
      <c r="N450" s="1" t="s">
        <v>53</v>
      </c>
    </row>
    <row r="451" spans="1:14" x14ac:dyDescent="0.2">
      <c r="A451" s="2" t="s">
        <v>29</v>
      </c>
      <c r="B451" s="1" t="s">
        <v>66</v>
      </c>
      <c r="C451" s="1" t="s">
        <v>56</v>
      </c>
      <c r="D451" s="2" t="s">
        <v>29</v>
      </c>
      <c r="E451" s="1" t="s">
        <v>58</v>
      </c>
      <c r="F451" s="1" t="s">
        <v>56</v>
      </c>
      <c r="G451" s="2" t="s">
        <v>29</v>
      </c>
      <c r="H451" s="1" t="s">
        <v>62</v>
      </c>
      <c r="I451" s="1" t="s">
        <v>56</v>
      </c>
      <c r="J451" s="2" t="s">
        <v>29</v>
      </c>
      <c r="K451" s="1" t="s">
        <v>69</v>
      </c>
      <c r="L451" s="1" t="s">
        <v>56</v>
      </c>
      <c r="M451" s="2" t="s">
        <v>29</v>
      </c>
      <c r="N451" s="1" t="s">
        <v>67</v>
      </c>
    </row>
    <row r="452" spans="1:14" x14ac:dyDescent="0.2">
      <c r="A452" s="1" t="s">
        <v>52</v>
      </c>
      <c r="B452" s="1" t="s">
        <v>53</v>
      </c>
      <c r="C452" s="1" t="s">
        <v>56</v>
      </c>
      <c r="D452" s="1" t="s">
        <v>52</v>
      </c>
      <c r="E452" s="1" t="s">
        <v>53</v>
      </c>
      <c r="F452" s="1" t="s">
        <v>56</v>
      </c>
      <c r="G452" s="1" t="s">
        <v>52</v>
      </c>
      <c r="H452" s="1" t="s">
        <v>53</v>
      </c>
      <c r="I452" s="1" t="s">
        <v>56</v>
      </c>
      <c r="J452" s="1" t="s">
        <v>52</v>
      </c>
      <c r="K452" s="1" t="s">
        <v>53</v>
      </c>
      <c r="L452" s="1" t="s">
        <v>56</v>
      </c>
      <c r="M452" s="1" t="s">
        <v>52</v>
      </c>
      <c r="N452" s="1" t="s">
        <v>53</v>
      </c>
    </row>
    <row r="453" spans="1:14" x14ac:dyDescent="0.2">
      <c r="A453" s="2" t="s">
        <v>30</v>
      </c>
      <c r="B453" s="1" t="s">
        <v>69</v>
      </c>
      <c r="C453" s="1" t="s">
        <v>56</v>
      </c>
      <c r="D453" s="2" t="s">
        <v>30</v>
      </c>
      <c r="E453" s="1" t="s">
        <v>67</v>
      </c>
      <c r="F453" s="1" t="s">
        <v>56</v>
      </c>
      <c r="G453" s="2" t="s">
        <v>30</v>
      </c>
      <c r="H453" s="1" t="s">
        <v>67</v>
      </c>
      <c r="I453" s="1" t="s">
        <v>56</v>
      </c>
      <c r="J453" s="2" t="s">
        <v>30</v>
      </c>
      <c r="K453" s="1" t="s">
        <v>58</v>
      </c>
      <c r="L453" s="1" t="s">
        <v>56</v>
      </c>
      <c r="M453" s="2" t="s">
        <v>30</v>
      </c>
      <c r="N453" s="1" t="s">
        <v>59</v>
      </c>
    </row>
    <row r="454" spans="1:14" x14ac:dyDescent="0.2">
      <c r="A454" s="1" t="s">
        <v>52</v>
      </c>
      <c r="B454" s="1" t="s">
        <v>53</v>
      </c>
      <c r="C454" s="1" t="s">
        <v>56</v>
      </c>
      <c r="D454" s="1" t="s">
        <v>52</v>
      </c>
      <c r="E454" s="1" t="s">
        <v>53</v>
      </c>
      <c r="F454" s="1" t="s">
        <v>56</v>
      </c>
      <c r="G454" s="1" t="s">
        <v>52</v>
      </c>
      <c r="H454" s="1" t="s">
        <v>53</v>
      </c>
      <c r="I454" s="1" t="s">
        <v>56</v>
      </c>
      <c r="J454" s="1" t="s">
        <v>52</v>
      </c>
      <c r="K454" s="1" t="s">
        <v>53</v>
      </c>
      <c r="L454" s="1" t="s">
        <v>56</v>
      </c>
      <c r="M454" s="1" t="s">
        <v>52</v>
      </c>
      <c r="N454" s="1" t="s">
        <v>53</v>
      </c>
    </row>
    <row r="455" spans="1:14" x14ac:dyDescent="0.2">
      <c r="A455" s="2" t="s">
        <v>31</v>
      </c>
      <c r="B455" s="1" t="s">
        <v>58</v>
      </c>
      <c r="C455" s="1" t="s">
        <v>56</v>
      </c>
      <c r="D455" s="2" t="s">
        <v>31</v>
      </c>
      <c r="E455" s="1" t="s">
        <v>63</v>
      </c>
      <c r="F455" s="1" t="s">
        <v>56</v>
      </c>
      <c r="G455" s="2" t="s">
        <v>31</v>
      </c>
      <c r="H455" s="1" t="s">
        <v>58</v>
      </c>
      <c r="I455" s="1" t="s">
        <v>56</v>
      </c>
      <c r="J455" s="2" t="s">
        <v>31</v>
      </c>
      <c r="K455" s="1" t="s">
        <v>78</v>
      </c>
      <c r="L455" s="1" t="s">
        <v>56</v>
      </c>
      <c r="M455" s="2" t="s">
        <v>31</v>
      </c>
      <c r="N455" s="1" t="s">
        <v>65</v>
      </c>
    </row>
    <row r="456" spans="1:14" x14ac:dyDescent="0.2">
      <c r="A456" s="1" t="s">
        <v>52</v>
      </c>
      <c r="B456" s="1" t="s">
        <v>53</v>
      </c>
      <c r="C456" s="1" t="s">
        <v>56</v>
      </c>
      <c r="D456" s="1" t="s">
        <v>52</v>
      </c>
      <c r="E456" s="1" t="s">
        <v>53</v>
      </c>
      <c r="F456" s="1" t="s">
        <v>56</v>
      </c>
      <c r="G456" s="1" t="s">
        <v>52</v>
      </c>
      <c r="H456" s="1" t="s">
        <v>53</v>
      </c>
      <c r="I456" s="1" t="s">
        <v>56</v>
      </c>
      <c r="J456" s="1" t="s">
        <v>52</v>
      </c>
      <c r="K456" s="1" t="s">
        <v>53</v>
      </c>
      <c r="L456" s="1" t="s">
        <v>56</v>
      </c>
      <c r="M456" s="1" t="s">
        <v>52</v>
      </c>
      <c r="N456" s="1" t="s">
        <v>53</v>
      </c>
    </row>
    <row r="457" spans="1:14" x14ac:dyDescent="0.2">
      <c r="A457" s="2" t="s">
        <v>32</v>
      </c>
      <c r="B457" s="1" t="s">
        <v>62</v>
      </c>
      <c r="C457" s="1" t="s">
        <v>56</v>
      </c>
      <c r="D457" s="2" t="s">
        <v>32</v>
      </c>
      <c r="E457" s="1" t="s">
        <v>57</v>
      </c>
      <c r="F457" s="1" t="s">
        <v>56</v>
      </c>
      <c r="G457" s="2" t="s">
        <v>32</v>
      </c>
      <c r="H457" s="1" t="s">
        <v>59</v>
      </c>
      <c r="I457" s="1" t="s">
        <v>56</v>
      </c>
      <c r="J457" s="2" t="s">
        <v>32</v>
      </c>
      <c r="K457" s="1" t="s">
        <v>67</v>
      </c>
      <c r="L457" s="1" t="s">
        <v>56</v>
      </c>
      <c r="M457" s="2" t="s">
        <v>32</v>
      </c>
      <c r="N457" s="1" t="s">
        <v>64</v>
      </c>
    </row>
    <row r="458" spans="1:14" x14ac:dyDescent="0.2">
      <c r="A458" s="1" t="s">
        <v>52</v>
      </c>
      <c r="B458" s="1" t="s">
        <v>53</v>
      </c>
      <c r="C458" s="1" t="s">
        <v>56</v>
      </c>
      <c r="D458" s="1" t="s">
        <v>52</v>
      </c>
      <c r="E458" s="1" t="s">
        <v>53</v>
      </c>
      <c r="F458" s="1" t="s">
        <v>56</v>
      </c>
      <c r="G458" s="1" t="s">
        <v>52</v>
      </c>
      <c r="H458" s="1" t="s">
        <v>53</v>
      </c>
      <c r="I458" s="1" t="s">
        <v>56</v>
      </c>
      <c r="J458" s="1" t="s">
        <v>52</v>
      </c>
      <c r="K458" s="1" t="s">
        <v>53</v>
      </c>
      <c r="L458" s="1" t="s">
        <v>56</v>
      </c>
      <c r="M458" s="1" t="s">
        <v>52</v>
      </c>
      <c r="N458" s="1" t="s">
        <v>53</v>
      </c>
    </row>
    <row r="459" spans="1:14" x14ac:dyDescent="0.2">
      <c r="A459" s="2" t="s">
        <v>33</v>
      </c>
      <c r="B459" s="1" t="s">
        <v>64</v>
      </c>
      <c r="C459" s="1" t="s">
        <v>56</v>
      </c>
      <c r="D459" s="2" t="s">
        <v>33</v>
      </c>
      <c r="E459" s="1" t="s">
        <v>57</v>
      </c>
      <c r="F459" s="1" t="s">
        <v>56</v>
      </c>
      <c r="G459" s="2" t="s">
        <v>33</v>
      </c>
      <c r="H459" s="1" t="s">
        <v>57</v>
      </c>
      <c r="I459" s="1" t="s">
        <v>56</v>
      </c>
      <c r="J459" s="2" t="s">
        <v>33</v>
      </c>
      <c r="K459" s="1" t="s">
        <v>65</v>
      </c>
      <c r="L459" s="1" t="s">
        <v>56</v>
      </c>
      <c r="M459" s="2" t="s">
        <v>33</v>
      </c>
      <c r="N459" s="1" t="s">
        <v>61</v>
      </c>
    </row>
    <row r="460" spans="1:14" x14ac:dyDescent="0.2">
      <c r="A460" s="1" t="s">
        <v>52</v>
      </c>
      <c r="B460" s="1" t="s">
        <v>53</v>
      </c>
      <c r="C460" s="1" t="s">
        <v>56</v>
      </c>
      <c r="D460" s="1" t="s">
        <v>52</v>
      </c>
      <c r="E460" s="1" t="s">
        <v>53</v>
      </c>
      <c r="F460" s="1" t="s">
        <v>56</v>
      </c>
      <c r="G460" s="1" t="s">
        <v>52</v>
      </c>
      <c r="H460" s="1" t="s">
        <v>53</v>
      </c>
      <c r="I460" s="1" t="s">
        <v>56</v>
      </c>
      <c r="J460" s="1" t="s">
        <v>52</v>
      </c>
      <c r="K460" s="1" t="s">
        <v>53</v>
      </c>
      <c r="L460" s="1" t="s">
        <v>56</v>
      </c>
      <c r="M460" s="1" t="s">
        <v>52</v>
      </c>
      <c r="N460" s="1" t="s">
        <v>53</v>
      </c>
    </row>
    <row r="461" spans="1:14" x14ac:dyDescent="0.2">
      <c r="A461" s="1" t="s">
        <v>34</v>
      </c>
      <c r="B461" s="1" t="s">
        <v>79</v>
      </c>
      <c r="C461" s="1" t="s">
        <v>56</v>
      </c>
      <c r="D461" s="1" t="s">
        <v>34</v>
      </c>
      <c r="E461" s="1" t="s">
        <v>67</v>
      </c>
      <c r="F461" s="1" t="s">
        <v>56</v>
      </c>
      <c r="G461" s="1" t="s">
        <v>34</v>
      </c>
      <c r="H461" s="1" t="s">
        <v>69</v>
      </c>
      <c r="I461" s="1" t="s">
        <v>56</v>
      </c>
      <c r="J461" s="1" t="s">
        <v>34</v>
      </c>
      <c r="K461" s="1" t="s">
        <v>55</v>
      </c>
      <c r="L461" s="1" t="s">
        <v>56</v>
      </c>
      <c r="M461" s="1" t="s">
        <v>34</v>
      </c>
      <c r="N461" s="1" t="s">
        <v>57</v>
      </c>
    </row>
    <row r="462" spans="1:14" x14ac:dyDescent="0.2">
      <c r="A462" s="1" t="s">
        <v>52</v>
      </c>
      <c r="B462" s="1" t="s">
        <v>53</v>
      </c>
      <c r="C462" s="1" t="s">
        <v>56</v>
      </c>
      <c r="D462" s="1" t="s">
        <v>52</v>
      </c>
      <c r="E462" s="1" t="s">
        <v>53</v>
      </c>
      <c r="F462" s="1" t="s">
        <v>56</v>
      </c>
      <c r="G462" s="1" t="s">
        <v>52</v>
      </c>
      <c r="H462" s="1" t="s">
        <v>53</v>
      </c>
      <c r="I462" s="1" t="s">
        <v>56</v>
      </c>
      <c r="J462" s="1" t="s">
        <v>52</v>
      </c>
      <c r="K462" s="1" t="s">
        <v>53</v>
      </c>
      <c r="L462" s="1" t="s">
        <v>56</v>
      </c>
      <c r="M462" s="1" t="s">
        <v>52</v>
      </c>
      <c r="N462" s="1" t="s">
        <v>53</v>
      </c>
    </row>
    <row r="463" spans="1:14" x14ac:dyDescent="0.2">
      <c r="A463" s="1" t="s">
        <v>35</v>
      </c>
      <c r="B463" s="1" t="s">
        <v>62</v>
      </c>
      <c r="C463" s="1" t="s">
        <v>56</v>
      </c>
      <c r="D463" s="1" t="s">
        <v>35</v>
      </c>
      <c r="E463" s="1" t="s">
        <v>62</v>
      </c>
      <c r="F463" s="1" t="s">
        <v>56</v>
      </c>
      <c r="G463" s="1" t="s">
        <v>35</v>
      </c>
      <c r="H463" s="1" t="s">
        <v>61</v>
      </c>
      <c r="I463" s="1" t="s">
        <v>56</v>
      </c>
      <c r="J463" s="1" t="s">
        <v>35</v>
      </c>
      <c r="K463" s="1" t="s">
        <v>65</v>
      </c>
      <c r="L463" s="1" t="s">
        <v>56</v>
      </c>
      <c r="M463" s="1" t="s">
        <v>35</v>
      </c>
      <c r="N463" s="1" t="s">
        <v>62</v>
      </c>
    </row>
    <row r="464" spans="1:14" x14ac:dyDescent="0.2">
      <c r="A464" s="1" t="s">
        <v>52</v>
      </c>
      <c r="B464" s="1" t="s">
        <v>53</v>
      </c>
      <c r="C464" s="1" t="s">
        <v>56</v>
      </c>
      <c r="D464" s="1" t="s">
        <v>52</v>
      </c>
      <c r="E464" s="1" t="s">
        <v>53</v>
      </c>
      <c r="F464" s="1" t="s">
        <v>56</v>
      </c>
      <c r="G464" s="1" t="s">
        <v>52</v>
      </c>
      <c r="H464" s="1" t="s">
        <v>53</v>
      </c>
      <c r="I464" s="1" t="s">
        <v>56</v>
      </c>
      <c r="J464" s="1" t="s">
        <v>52</v>
      </c>
      <c r="K464" s="1" t="s">
        <v>53</v>
      </c>
      <c r="L464" s="1" t="s">
        <v>56</v>
      </c>
      <c r="M464" s="1" t="s">
        <v>52</v>
      </c>
      <c r="N464" s="1" t="s">
        <v>53</v>
      </c>
    </row>
    <row r="465" spans="1:14" x14ac:dyDescent="0.2">
      <c r="A465" s="1" t="s">
        <v>36</v>
      </c>
      <c r="B465" s="1" t="s">
        <v>63</v>
      </c>
      <c r="C465" s="1" t="s">
        <v>56</v>
      </c>
      <c r="D465" s="1" t="s">
        <v>36</v>
      </c>
      <c r="E465" s="1" t="s">
        <v>57</v>
      </c>
      <c r="F465" s="1" t="s">
        <v>56</v>
      </c>
      <c r="G465" s="1" t="s">
        <v>36</v>
      </c>
      <c r="H465" s="1" t="s">
        <v>61</v>
      </c>
      <c r="I465" s="1" t="s">
        <v>56</v>
      </c>
      <c r="J465" s="1" t="s">
        <v>36</v>
      </c>
      <c r="K465" s="1" t="s">
        <v>64</v>
      </c>
      <c r="L465" s="1" t="s">
        <v>56</v>
      </c>
      <c r="M465" s="1" t="s">
        <v>36</v>
      </c>
      <c r="N465" s="1" t="s">
        <v>61</v>
      </c>
    </row>
    <row r="466" spans="1:14" x14ac:dyDescent="0.2">
      <c r="A466" s="1" t="s">
        <v>52</v>
      </c>
      <c r="B466" s="1" t="s">
        <v>53</v>
      </c>
      <c r="C466" s="1" t="s">
        <v>56</v>
      </c>
      <c r="D466" s="1" t="s">
        <v>52</v>
      </c>
      <c r="E466" s="1" t="s">
        <v>53</v>
      </c>
      <c r="F466" s="1" t="s">
        <v>56</v>
      </c>
      <c r="G466" s="1" t="s">
        <v>52</v>
      </c>
      <c r="H466" s="1" t="s">
        <v>53</v>
      </c>
      <c r="I466" s="1" t="s">
        <v>56</v>
      </c>
      <c r="J466" s="1" t="s">
        <v>52</v>
      </c>
      <c r="K466" s="1" t="s">
        <v>53</v>
      </c>
      <c r="L466" s="1" t="s">
        <v>56</v>
      </c>
      <c r="M466" s="1" t="s">
        <v>52</v>
      </c>
      <c r="N466" s="1" t="s">
        <v>53</v>
      </c>
    </row>
    <row r="467" spans="1:14" x14ac:dyDescent="0.2">
      <c r="A467" s="1" t="s">
        <v>37</v>
      </c>
      <c r="B467" s="1" t="s">
        <v>57</v>
      </c>
      <c r="C467" s="1" t="s">
        <v>56</v>
      </c>
      <c r="D467" s="1" t="s">
        <v>37</v>
      </c>
      <c r="E467" s="1" t="s">
        <v>62</v>
      </c>
      <c r="F467" s="1" t="s">
        <v>56</v>
      </c>
      <c r="G467" s="1" t="s">
        <v>37</v>
      </c>
      <c r="H467" s="1" t="s">
        <v>58</v>
      </c>
      <c r="I467" s="1" t="s">
        <v>56</v>
      </c>
      <c r="J467" s="1" t="s">
        <v>37</v>
      </c>
      <c r="K467" s="1" t="s">
        <v>67</v>
      </c>
      <c r="L467" s="1" t="s">
        <v>56</v>
      </c>
      <c r="M467" s="1" t="s">
        <v>37</v>
      </c>
      <c r="N467" s="1" t="s">
        <v>64</v>
      </c>
    </row>
    <row r="468" spans="1:14" x14ac:dyDescent="0.2">
      <c r="A468" s="1" t="s">
        <v>52</v>
      </c>
      <c r="B468" s="1" t="s">
        <v>53</v>
      </c>
      <c r="C468" s="1" t="s">
        <v>56</v>
      </c>
      <c r="D468" s="1" t="s">
        <v>52</v>
      </c>
      <c r="E468" s="1" t="s">
        <v>53</v>
      </c>
      <c r="F468" s="1" t="s">
        <v>56</v>
      </c>
      <c r="G468" s="1" t="s">
        <v>52</v>
      </c>
      <c r="H468" s="1" t="s">
        <v>53</v>
      </c>
      <c r="I468" s="1" t="s">
        <v>56</v>
      </c>
      <c r="J468" s="1" t="s">
        <v>52</v>
      </c>
      <c r="K468" s="1" t="s">
        <v>53</v>
      </c>
      <c r="L468" s="1" t="s">
        <v>56</v>
      </c>
      <c r="M468" s="1" t="s">
        <v>52</v>
      </c>
      <c r="N468" s="1" t="s">
        <v>53</v>
      </c>
    </row>
    <row r="469" spans="1:14" x14ac:dyDescent="0.2">
      <c r="A469" s="1" t="s">
        <v>38</v>
      </c>
      <c r="B469" s="1" t="s">
        <v>62</v>
      </c>
      <c r="C469" s="1" t="s">
        <v>56</v>
      </c>
      <c r="D469" s="1" t="s">
        <v>38</v>
      </c>
      <c r="E469" s="1" t="s">
        <v>63</v>
      </c>
      <c r="F469" s="1" t="s">
        <v>56</v>
      </c>
      <c r="G469" s="1" t="s">
        <v>38</v>
      </c>
      <c r="H469" s="1" t="s">
        <v>62</v>
      </c>
      <c r="I469" s="1" t="s">
        <v>56</v>
      </c>
      <c r="J469" s="1" t="s">
        <v>38</v>
      </c>
      <c r="K469" s="1" t="s">
        <v>67</v>
      </c>
      <c r="L469" s="1" t="s">
        <v>56</v>
      </c>
      <c r="M469" s="1" t="s">
        <v>38</v>
      </c>
      <c r="N469" s="1" t="s">
        <v>63</v>
      </c>
    </row>
    <row r="470" spans="1:14" x14ac:dyDescent="0.2">
      <c r="A470" s="1" t="s">
        <v>52</v>
      </c>
      <c r="B470" s="1" t="s">
        <v>53</v>
      </c>
      <c r="C470" s="1" t="s">
        <v>56</v>
      </c>
      <c r="D470" s="1" t="s">
        <v>52</v>
      </c>
      <c r="E470" s="1" t="s">
        <v>53</v>
      </c>
      <c r="F470" s="1" t="s">
        <v>56</v>
      </c>
      <c r="G470" s="1" t="s">
        <v>52</v>
      </c>
      <c r="H470" s="1" t="s">
        <v>53</v>
      </c>
      <c r="I470" s="1" t="s">
        <v>56</v>
      </c>
      <c r="J470" s="1" t="s">
        <v>52</v>
      </c>
      <c r="K470" s="1" t="s">
        <v>53</v>
      </c>
      <c r="L470" s="1" t="s">
        <v>56</v>
      </c>
      <c r="M470" s="1" t="s">
        <v>52</v>
      </c>
      <c r="N470" s="1" t="s">
        <v>53</v>
      </c>
    </row>
    <row r="471" spans="1:14" x14ac:dyDescent="0.2">
      <c r="A471" s="1" t="s">
        <v>39</v>
      </c>
      <c r="B471" s="1" t="s">
        <v>59</v>
      </c>
      <c r="C471" s="1" t="s">
        <v>56</v>
      </c>
      <c r="D471" s="1" t="s">
        <v>39</v>
      </c>
      <c r="E471" s="1" t="s">
        <v>65</v>
      </c>
      <c r="F471" s="1" t="s">
        <v>56</v>
      </c>
      <c r="G471" s="1" t="s">
        <v>39</v>
      </c>
      <c r="H471" s="1" t="s">
        <v>62</v>
      </c>
      <c r="I471" s="1" t="s">
        <v>56</v>
      </c>
      <c r="J471" s="1" t="s">
        <v>39</v>
      </c>
      <c r="K471" s="1" t="s">
        <v>79</v>
      </c>
      <c r="L471" s="1" t="s">
        <v>56</v>
      </c>
      <c r="M471" s="1" t="s">
        <v>39</v>
      </c>
      <c r="N471" s="1" t="s">
        <v>69</v>
      </c>
    </row>
    <row r="472" spans="1:14" x14ac:dyDescent="0.2">
      <c r="A472" s="1" t="s">
        <v>52</v>
      </c>
      <c r="B472" s="1" t="s">
        <v>53</v>
      </c>
      <c r="C472" s="1" t="s">
        <v>56</v>
      </c>
      <c r="D472" s="1" t="s">
        <v>52</v>
      </c>
      <c r="E472" s="1" t="s">
        <v>53</v>
      </c>
      <c r="F472" s="1" t="s">
        <v>56</v>
      </c>
      <c r="G472" s="1" t="s">
        <v>52</v>
      </c>
      <c r="H472" s="1" t="s">
        <v>53</v>
      </c>
      <c r="I472" s="1" t="s">
        <v>56</v>
      </c>
      <c r="J472" s="1" t="s">
        <v>52</v>
      </c>
      <c r="K472" s="1" t="s">
        <v>53</v>
      </c>
      <c r="L472" s="1" t="s">
        <v>56</v>
      </c>
      <c r="M472" s="1" t="s">
        <v>52</v>
      </c>
      <c r="N472" s="1" t="s">
        <v>53</v>
      </c>
    </row>
    <row r="481" spans="1:14" x14ac:dyDescent="0.2">
      <c r="A481" s="1" t="s">
        <v>40</v>
      </c>
      <c r="D481" s="1" t="s">
        <v>41</v>
      </c>
      <c r="E481" s="1"/>
      <c r="F481" s="1"/>
      <c r="G481" s="1"/>
      <c r="H481" s="1"/>
      <c r="I481" s="1"/>
      <c r="J481" s="1"/>
      <c r="M481" s="1" t="s">
        <v>42</v>
      </c>
    </row>
    <row r="482" spans="1:14" x14ac:dyDescent="0.2">
      <c r="A482" s="1" t="s">
        <v>50</v>
      </c>
      <c r="M482" s="1" t="s">
        <v>101</v>
      </c>
    </row>
    <row r="484" spans="1:14" x14ac:dyDescent="0.2">
      <c r="A484" s="1" t="s">
        <v>102</v>
      </c>
      <c r="D484" s="1" t="s">
        <v>103</v>
      </c>
      <c r="G484" s="1" t="s">
        <v>104</v>
      </c>
      <c r="J484" s="1" t="s">
        <v>105</v>
      </c>
      <c r="M484" s="1" t="s">
        <v>106</v>
      </c>
    </row>
    <row r="485" spans="1:14" x14ac:dyDescent="0.2">
      <c r="G485" s="1" t="s">
        <v>50</v>
      </c>
    </row>
    <row r="487" spans="1:14" x14ac:dyDescent="0.2">
      <c r="A487" s="1" t="s">
        <v>51</v>
      </c>
      <c r="B487" s="1"/>
      <c r="D487" s="1" t="s">
        <v>51</v>
      </c>
      <c r="E487" s="1"/>
      <c r="G487" s="1" t="s">
        <v>51</v>
      </c>
      <c r="H487" s="1"/>
      <c r="J487" s="1" t="s">
        <v>51</v>
      </c>
      <c r="K487" s="1"/>
      <c r="M487" s="1" t="s">
        <v>51</v>
      </c>
      <c r="N487" s="1"/>
    </row>
    <row r="488" spans="1:14" x14ac:dyDescent="0.2">
      <c r="A488" s="1" t="s">
        <v>52</v>
      </c>
      <c r="B488" s="1" t="s">
        <v>53</v>
      </c>
      <c r="C488" s="1" t="s">
        <v>54</v>
      </c>
      <c r="D488" s="1" t="s">
        <v>52</v>
      </c>
      <c r="E488" s="1" t="s">
        <v>53</v>
      </c>
      <c r="F488" s="1" t="s">
        <v>54</v>
      </c>
      <c r="G488" s="1" t="s">
        <v>52</v>
      </c>
      <c r="H488" s="1" t="s">
        <v>53</v>
      </c>
      <c r="I488" s="1" t="s">
        <v>54</v>
      </c>
      <c r="J488" s="1" t="s">
        <v>52</v>
      </c>
      <c r="K488" s="1" t="s">
        <v>53</v>
      </c>
      <c r="L488" s="1" t="s">
        <v>54</v>
      </c>
      <c r="M488" s="1" t="s">
        <v>52</v>
      </c>
      <c r="N488" s="1" t="s">
        <v>53</v>
      </c>
    </row>
    <row r="489" spans="1:14" x14ac:dyDescent="0.2">
      <c r="A489" s="1" t="s">
        <v>0</v>
      </c>
      <c r="B489" s="1" t="s">
        <v>63</v>
      </c>
      <c r="C489" s="1" t="s">
        <v>56</v>
      </c>
      <c r="D489" s="1" t="s">
        <v>0</v>
      </c>
      <c r="E489" s="1" t="s">
        <v>64</v>
      </c>
      <c r="F489" s="1" t="s">
        <v>56</v>
      </c>
      <c r="G489" s="1" t="s">
        <v>0</v>
      </c>
      <c r="H489" s="1" t="s">
        <v>63</v>
      </c>
      <c r="I489" s="1" t="s">
        <v>56</v>
      </c>
      <c r="J489" s="1" t="s">
        <v>0</v>
      </c>
      <c r="K489" s="1" t="s">
        <v>61</v>
      </c>
      <c r="L489" s="1" t="s">
        <v>56</v>
      </c>
      <c r="M489" s="1" t="s">
        <v>0</v>
      </c>
      <c r="N489" s="1" t="s">
        <v>57</v>
      </c>
    </row>
    <row r="490" spans="1:14" x14ac:dyDescent="0.2">
      <c r="A490" s="1" t="s">
        <v>52</v>
      </c>
      <c r="B490" s="1" t="s">
        <v>53</v>
      </c>
      <c r="C490" s="1" t="s">
        <v>56</v>
      </c>
      <c r="D490" s="1" t="s">
        <v>52</v>
      </c>
      <c r="E490" s="1" t="s">
        <v>53</v>
      </c>
      <c r="F490" s="1" t="s">
        <v>56</v>
      </c>
      <c r="G490" s="1" t="s">
        <v>52</v>
      </c>
      <c r="H490" s="1" t="s">
        <v>53</v>
      </c>
      <c r="I490" s="1" t="s">
        <v>56</v>
      </c>
      <c r="J490" s="1" t="s">
        <v>52</v>
      </c>
      <c r="K490" s="1" t="s">
        <v>53</v>
      </c>
      <c r="L490" s="1" t="s">
        <v>56</v>
      </c>
      <c r="M490" s="1" t="s">
        <v>52</v>
      </c>
      <c r="N490" s="1" t="s">
        <v>53</v>
      </c>
    </row>
    <row r="491" spans="1:14" x14ac:dyDescent="0.2">
      <c r="A491" s="1" t="s">
        <v>1</v>
      </c>
      <c r="B491" s="1" t="s">
        <v>69</v>
      </c>
      <c r="C491" s="1" t="s">
        <v>56</v>
      </c>
      <c r="D491" s="1" t="s">
        <v>1</v>
      </c>
      <c r="E491" s="1" t="s">
        <v>66</v>
      </c>
      <c r="F491" s="1" t="s">
        <v>56</v>
      </c>
      <c r="G491" s="1" t="s">
        <v>1</v>
      </c>
      <c r="H491" s="1" t="s">
        <v>61</v>
      </c>
      <c r="I491" s="1" t="s">
        <v>56</v>
      </c>
      <c r="J491" s="1" t="s">
        <v>1</v>
      </c>
      <c r="K491" s="1" t="s">
        <v>58</v>
      </c>
      <c r="L491" s="1" t="s">
        <v>56</v>
      </c>
      <c r="M491" s="1" t="s">
        <v>1</v>
      </c>
      <c r="N491" s="1" t="s">
        <v>61</v>
      </c>
    </row>
    <row r="492" spans="1:14" x14ac:dyDescent="0.2">
      <c r="A492" s="1" t="s">
        <v>52</v>
      </c>
      <c r="B492" s="1" t="s">
        <v>53</v>
      </c>
      <c r="C492" s="1" t="s">
        <v>56</v>
      </c>
      <c r="D492" s="1" t="s">
        <v>52</v>
      </c>
      <c r="E492" s="1" t="s">
        <v>53</v>
      </c>
      <c r="F492" s="1" t="s">
        <v>56</v>
      </c>
      <c r="G492" s="1" t="s">
        <v>52</v>
      </c>
      <c r="H492" s="1" t="s">
        <v>53</v>
      </c>
      <c r="I492" s="1" t="s">
        <v>56</v>
      </c>
      <c r="J492" s="1" t="s">
        <v>52</v>
      </c>
      <c r="K492" s="1" t="s">
        <v>53</v>
      </c>
      <c r="L492" s="1" t="s">
        <v>56</v>
      </c>
      <c r="M492" s="1" t="s">
        <v>52</v>
      </c>
      <c r="N492" s="1" t="s">
        <v>53</v>
      </c>
    </row>
    <row r="493" spans="1:14" x14ac:dyDescent="0.2">
      <c r="A493" s="2" t="s">
        <v>2</v>
      </c>
      <c r="B493" s="1" t="s">
        <v>65</v>
      </c>
      <c r="C493" s="1" t="s">
        <v>56</v>
      </c>
      <c r="D493" s="2" t="s">
        <v>2</v>
      </c>
      <c r="E493" s="1" t="s">
        <v>62</v>
      </c>
      <c r="F493" s="1" t="s">
        <v>56</v>
      </c>
      <c r="G493" s="2" t="s">
        <v>2</v>
      </c>
      <c r="H493" s="1" t="s">
        <v>61</v>
      </c>
      <c r="I493" s="1" t="s">
        <v>56</v>
      </c>
      <c r="J493" s="2" t="s">
        <v>2</v>
      </c>
      <c r="K493" s="1" t="s">
        <v>59</v>
      </c>
      <c r="L493" s="1" t="s">
        <v>56</v>
      </c>
      <c r="M493" s="2" t="s">
        <v>2</v>
      </c>
      <c r="N493" s="1" t="s">
        <v>62</v>
      </c>
    </row>
    <row r="494" spans="1:14" x14ac:dyDescent="0.2">
      <c r="A494" s="1" t="s">
        <v>52</v>
      </c>
      <c r="B494" s="1" t="s">
        <v>53</v>
      </c>
      <c r="C494" s="1" t="s">
        <v>56</v>
      </c>
      <c r="D494" s="1" t="s">
        <v>52</v>
      </c>
      <c r="E494" s="1" t="s">
        <v>53</v>
      </c>
      <c r="F494" s="1" t="s">
        <v>56</v>
      </c>
      <c r="G494" s="1" t="s">
        <v>52</v>
      </c>
      <c r="H494" s="1" t="s">
        <v>53</v>
      </c>
      <c r="I494" s="1" t="s">
        <v>56</v>
      </c>
      <c r="J494" s="1" t="s">
        <v>52</v>
      </c>
      <c r="K494" s="1" t="s">
        <v>53</v>
      </c>
      <c r="L494" s="1" t="s">
        <v>56</v>
      </c>
      <c r="M494" s="1" t="s">
        <v>52</v>
      </c>
      <c r="N494" s="1" t="s">
        <v>53</v>
      </c>
    </row>
    <row r="495" spans="1:14" x14ac:dyDescent="0.2">
      <c r="A495" s="1" t="s">
        <v>3</v>
      </c>
      <c r="B495" s="1" t="s">
        <v>64</v>
      </c>
      <c r="C495" s="1" t="s">
        <v>56</v>
      </c>
      <c r="D495" s="1" t="s">
        <v>3</v>
      </c>
      <c r="E495" s="1" t="s">
        <v>66</v>
      </c>
      <c r="F495" s="1" t="s">
        <v>56</v>
      </c>
      <c r="G495" s="1" t="s">
        <v>3</v>
      </c>
      <c r="H495" s="1" t="s">
        <v>62</v>
      </c>
      <c r="I495" s="1" t="s">
        <v>56</v>
      </c>
      <c r="J495" s="1" t="s">
        <v>3</v>
      </c>
      <c r="K495" s="1" t="s">
        <v>63</v>
      </c>
      <c r="L495" s="1" t="s">
        <v>56</v>
      </c>
      <c r="M495" s="1" t="s">
        <v>3</v>
      </c>
      <c r="N495" s="1" t="s">
        <v>68</v>
      </c>
    </row>
    <row r="496" spans="1:14" x14ac:dyDescent="0.2">
      <c r="A496" s="1" t="s">
        <v>52</v>
      </c>
      <c r="B496" s="1" t="s">
        <v>53</v>
      </c>
      <c r="C496" s="1" t="s">
        <v>56</v>
      </c>
      <c r="D496" s="1" t="s">
        <v>52</v>
      </c>
      <c r="E496" s="1" t="s">
        <v>53</v>
      </c>
      <c r="F496" s="1" t="s">
        <v>56</v>
      </c>
      <c r="G496" s="1" t="s">
        <v>52</v>
      </c>
      <c r="H496" s="1" t="s">
        <v>53</v>
      </c>
      <c r="I496" s="1" t="s">
        <v>56</v>
      </c>
      <c r="J496" s="1" t="s">
        <v>52</v>
      </c>
      <c r="K496" s="1" t="s">
        <v>53</v>
      </c>
      <c r="L496" s="1" t="s">
        <v>56</v>
      </c>
      <c r="M496" s="1" t="s">
        <v>52</v>
      </c>
      <c r="N496" s="1" t="s">
        <v>53</v>
      </c>
    </row>
    <row r="497" spans="1:14" x14ac:dyDescent="0.2">
      <c r="A497" s="2" t="s">
        <v>4</v>
      </c>
      <c r="B497" s="1" t="s">
        <v>66</v>
      </c>
      <c r="C497" s="1" t="s">
        <v>56</v>
      </c>
      <c r="D497" s="2" t="s">
        <v>4</v>
      </c>
      <c r="E497" s="1" t="s">
        <v>64</v>
      </c>
      <c r="F497" s="1" t="s">
        <v>56</v>
      </c>
      <c r="G497" s="2" t="s">
        <v>4</v>
      </c>
      <c r="H497" s="1" t="s">
        <v>58</v>
      </c>
      <c r="I497" s="1" t="s">
        <v>56</v>
      </c>
      <c r="J497" s="2" t="s">
        <v>4</v>
      </c>
      <c r="K497" s="1" t="s">
        <v>57</v>
      </c>
      <c r="L497" s="1" t="s">
        <v>56</v>
      </c>
      <c r="M497" s="2" t="s">
        <v>4</v>
      </c>
      <c r="N497" s="1" t="s">
        <v>57</v>
      </c>
    </row>
    <row r="498" spans="1:14" x14ac:dyDescent="0.2">
      <c r="A498" s="1" t="s">
        <v>52</v>
      </c>
      <c r="B498" s="1" t="s">
        <v>53</v>
      </c>
      <c r="C498" s="1" t="s">
        <v>56</v>
      </c>
      <c r="D498" s="1" t="s">
        <v>52</v>
      </c>
      <c r="E498" s="1" t="s">
        <v>53</v>
      </c>
      <c r="F498" s="1" t="s">
        <v>56</v>
      </c>
      <c r="G498" s="1" t="s">
        <v>52</v>
      </c>
      <c r="H498" s="1" t="s">
        <v>53</v>
      </c>
      <c r="I498" s="1" t="s">
        <v>56</v>
      </c>
      <c r="J498" s="1" t="s">
        <v>52</v>
      </c>
      <c r="K498" s="1" t="s">
        <v>53</v>
      </c>
      <c r="L498" s="1" t="s">
        <v>56</v>
      </c>
      <c r="M498" s="1" t="s">
        <v>52</v>
      </c>
      <c r="N498" s="1" t="s">
        <v>53</v>
      </c>
    </row>
    <row r="499" spans="1:14" x14ac:dyDescent="0.2">
      <c r="A499" s="2" t="s">
        <v>5</v>
      </c>
      <c r="B499" s="1" t="s">
        <v>79</v>
      </c>
      <c r="C499" s="1" t="s">
        <v>56</v>
      </c>
      <c r="D499" s="2" t="s">
        <v>5</v>
      </c>
      <c r="E499" s="1" t="s">
        <v>61</v>
      </c>
      <c r="F499" s="1" t="s">
        <v>56</v>
      </c>
      <c r="G499" s="2" t="s">
        <v>5</v>
      </c>
      <c r="H499" s="1" t="s">
        <v>64</v>
      </c>
      <c r="I499" s="1" t="s">
        <v>56</v>
      </c>
      <c r="J499" s="2" t="s">
        <v>5</v>
      </c>
      <c r="K499" s="1" t="s">
        <v>57</v>
      </c>
      <c r="L499" s="1" t="s">
        <v>56</v>
      </c>
      <c r="M499" s="2" t="s">
        <v>5</v>
      </c>
      <c r="N499" s="1" t="s">
        <v>66</v>
      </c>
    </row>
    <row r="500" spans="1:14" x14ac:dyDescent="0.2">
      <c r="A500" s="1" t="s">
        <v>52</v>
      </c>
      <c r="B500" s="1" t="s">
        <v>53</v>
      </c>
      <c r="C500" s="1" t="s">
        <v>56</v>
      </c>
      <c r="D500" s="1" t="s">
        <v>52</v>
      </c>
      <c r="E500" s="1" t="s">
        <v>53</v>
      </c>
      <c r="F500" s="1" t="s">
        <v>56</v>
      </c>
      <c r="G500" s="1" t="s">
        <v>52</v>
      </c>
      <c r="H500" s="1" t="s">
        <v>53</v>
      </c>
      <c r="I500" s="1" t="s">
        <v>56</v>
      </c>
      <c r="J500" s="1" t="s">
        <v>52</v>
      </c>
      <c r="K500" s="1" t="s">
        <v>53</v>
      </c>
      <c r="L500" s="1" t="s">
        <v>56</v>
      </c>
      <c r="M500" s="1" t="s">
        <v>52</v>
      </c>
      <c r="N500" s="1" t="s">
        <v>53</v>
      </c>
    </row>
    <row r="501" spans="1:14" x14ac:dyDescent="0.2">
      <c r="A501" s="2" t="s">
        <v>6</v>
      </c>
      <c r="B501" s="1" t="s">
        <v>78</v>
      </c>
      <c r="C501" s="1" t="s">
        <v>56</v>
      </c>
      <c r="D501" s="2" t="s">
        <v>6</v>
      </c>
      <c r="E501" s="1" t="s">
        <v>55</v>
      </c>
      <c r="F501" s="1" t="s">
        <v>56</v>
      </c>
      <c r="G501" s="2" t="s">
        <v>6</v>
      </c>
      <c r="H501" s="1" t="s">
        <v>67</v>
      </c>
      <c r="I501" s="1" t="s">
        <v>56</v>
      </c>
      <c r="J501" s="2" t="s">
        <v>6</v>
      </c>
      <c r="K501" s="1" t="s">
        <v>63</v>
      </c>
      <c r="L501" s="1" t="s">
        <v>56</v>
      </c>
      <c r="M501" s="2" t="s">
        <v>6</v>
      </c>
      <c r="N501" s="1" t="s">
        <v>66</v>
      </c>
    </row>
    <row r="502" spans="1:14" x14ac:dyDescent="0.2">
      <c r="A502" s="1" t="s">
        <v>52</v>
      </c>
      <c r="B502" s="1" t="s">
        <v>53</v>
      </c>
      <c r="C502" s="1" t="s">
        <v>56</v>
      </c>
      <c r="D502" s="1" t="s">
        <v>52</v>
      </c>
      <c r="E502" s="1" t="s">
        <v>53</v>
      </c>
      <c r="F502" s="1" t="s">
        <v>56</v>
      </c>
      <c r="G502" s="1" t="s">
        <v>52</v>
      </c>
      <c r="H502" s="1" t="s">
        <v>53</v>
      </c>
      <c r="I502" s="1" t="s">
        <v>56</v>
      </c>
      <c r="J502" s="1" t="s">
        <v>52</v>
      </c>
      <c r="K502" s="1" t="s">
        <v>53</v>
      </c>
      <c r="L502" s="1" t="s">
        <v>56</v>
      </c>
      <c r="M502" s="1" t="s">
        <v>52</v>
      </c>
      <c r="N502" s="1" t="s">
        <v>53</v>
      </c>
    </row>
    <row r="503" spans="1:14" x14ac:dyDescent="0.2">
      <c r="A503" s="2" t="s">
        <v>7</v>
      </c>
      <c r="B503" s="1" t="s">
        <v>59</v>
      </c>
      <c r="C503" s="1" t="s">
        <v>56</v>
      </c>
      <c r="D503" s="2" t="s">
        <v>7</v>
      </c>
      <c r="E503" s="1" t="s">
        <v>66</v>
      </c>
      <c r="F503" s="1" t="s">
        <v>56</v>
      </c>
      <c r="G503" s="2" t="s">
        <v>7</v>
      </c>
      <c r="H503" s="1" t="s">
        <v>69</v>
      </c>
      <c r="I503" s="1" t="s">
        <v>56</v>
      </c>
      <c r="J503" s="2" t="s">
        <v>7</v>
      </c>
      <c r="K503" s="1" t="s">
        <v>65</v>
      </c>
      <c r="L503" s="1" t="s">
        <v>56</v>
      </c>
      <c r="M503" s="2" t="s">
        <v>7</v>
      </c>
      <c r="N503" s="1" t="s">
        <v>62</v>
      </c>
    </row>
    <row r="504" spans="1:14" x14ac:dyDescent="0.2">
      <c r="A504" s="1" t="s">
        <v>52</v>
      </c>
      <c r="B504" s="1" t="s">
        <v>53</v>
      </c>
      <c r="C504" s="1" t="s">
        <v>56</v>
      </c>
      <c r="D504" s="1" t="s">
        <v>52</v>
      </c>
      <c r="E504" s="1" t="s">
        <v>53</v>
      </c>
      <c r="F504" s="1" t="s">
        <v>56</v>
      </c>
      <c r="G504" s="1" t="s">
        <v>52</v>
      </c>
      <c r="H504" s="1" t="s">
        <v>53</v>
      </c>
      <c r="I504" s="1" t="s">
        <v>56</v>
      </c>
      <c r="J504" s="1" t="s">
        <v>52</v>
      </c>
      <c r="K504" s="1" t="s">
        <v>53</v>
      </c>
      <c r="L504" s="1" t="s">
        <v>56</v>
      </c>
      <c r="M504" s="1" t="s">
        <v>52</v>
      </c>
      <c r="N504" s="1" t="s">
        <v>53</v>
      </c>
    </row>
    <row r="505" spans="1:14" x14ac:dyDescent="0.2">
      <c r="A505" s="2" t="s">
        <v>8</v>
      </c>
      <c r="B505" s="1" t="s">
        <v>78</v>
      </c>
      <c r="C505" s="1" t="s">
        <v>56</v>
      </c>
      <c r="D505" s="2" t="s">
        <v>8</v>
      </c>
      <c r="E505" s="1" t="s">
        <v>65</v>
      </c>
      <c r="F505" s="1" t="s">
        <v>56</v>
      </c>
      <c r="G505" s="2" t="s">
        <v>8</v>
      </c>
      <c r="H505" s="1" t="s">
        <v>62</v>
      </c>
      <c r="I505" s="1" t="s">
        <v>56</v>
      </c>
      <c r="J505" s="2" t="s">
        <v>8</v>
      </c>
      <c r="K505" s="1" t="s">
        <v>57</v>
      </c>
      <c r="L505" s="1" t="s">
        <v>56</v>
      </c>
      <c r="M505" s="2" t="s">
        <v>8</v>
      </c>
      <c r="N505" s="1" t="s">
        <v>65</v>
      </c>
    </row>
    <row r="506" spans="1:14" x14ac:dyDescent="0.2">
      <c r="A506" s="1" t="s">
        <v>52</v>
      </c>
      <c r="B506" s="1" t="s">
        <v>53</v>
      </c>
      <c r="C506" s="1" t="s">
        <v>56</v>
      </c>
      <c r="D506" s="1" t="s">
        <v>52</v>
      </c>
      <c r="E506" s="1" t="s">
        <v>53</v>
      </c>
      <c r="F506" s="1" t="s">
        <v>56</v>
      </c>
      <c r="G506" s="1" t="s">
        <v>52</v>
      </c>
      <c r="H506" s="1" t="s">
        <v>53</v>
      </c>
      <c r="I506" s="1" t="s">
        <v>56</v>
      </c>
      <c r="J506" s="1" t="s">
        <v>52</v>
      </c>
      <c r="K506" s="1" t="s">
        <v>53</v>
      </c>
      <c r="L506" s="1" t="s">
        <v>56</v>
      </c>
      <c r="M506" s="1" t="s">
        <v>52</v>
      </c>
      <c r="N506" s="1" t="s">
        <v>53</v>
      </c>
    </row>
    <row r="507" spans="1:14" x14ac:dyDescent="0.2">
      <c r="A507" s="2" t="s">
        <v>9</v>
      </c>
      <c r="B507" s="1" t="s">
        <v>69</v>
      </c>
      <c r="C507" s="1" t="s">
        <v>56</v>
      </c>
      <c r="D507" s="2" t="s">
        <v>9</v>
      </c>
      <c r="E507" s="1" t="s">
        <v>59</v>
      </c>
      <c r="F507" s="1" t="s">
        <v>56</v>
      </c>
      <c r="G507" s="2" t="s">
        <v>9</v>
      </c>
      <c r="H507" s="1" t="s">
        <v>65</v>
      </c>
      <c r="I507" s="1" t="s">
        <v>56</v>
      </c>
      <c r="J507" s="2" t="s">
        <v>9</v>
      </c>
      <c r="K507" s="1" t="s">
        <v>61</v>
      </c>
      <c r="L507" s="1" t="s">
        <v>56</v>
      </c>
      <c r="M507" s="2" t="s">
        <v>9</v>
      </c>
      <c r="N507" s="1" t="s">
        <v>65</v>
      </c>
    </row>
    <row r="508" spans="1:14" x14ac:dyDescent="0.2">
      <c r="A508" s="1" t="s">
        <v>52</v>
      </c>
      <c r="B508" s="1" t="s">
        <v>53</v>
      </c>
      <c r="C508" s="1" t="s">
        <v>56</v>
      </c>
      <c r="D508" s="1" t="s">
        <v>52</v>
      </c>
      <c r="E508" s="1" t="s">
        <v>53</v>
      </c>
      <c r="F508" s="1" t="s">
        <v>56</v>
      </c>
      <c r="G508" s="1" t="s">
        <v>52</v>
      </c>
      <c r="H508" s="1" t="s">
        <v>53</v>
      </c>
      <c r="I508" s="1" t="s">
        <v>56</v>
      </c>
      <c r="J508" s="1" t="s">
        <v>52</v>
      </c>
      <c r="K508" s="1" t="s">
        <v>53</v>
      </c>
      <c r="L508" s="1" t="s">
        <v>56</v>
      </c>
      <c r="M508" s="1" t="s">
        <v>52</v>
      </c>
      <c r="N508" s="1" t="s">
        <v>53</v>
      </c>
    </row>
    <row r="509" spans="1:14" x14ac:dyDescent="0.2">
      <c r="A509" s="2" t="s">
        <v>10</v>
      </c>
      <c r="B509" s="1" t="s">
        <v>78</v>
      </c>
      <c r="C509" s="1" t="s">
        <v>56</v>
      </c>
      <c r="D509" s="2" t="s">
        <v>10</v>
      </c>
      <c r="E509" s="1" t="s">
        <v>61</v>
      </c>
      <c r="F509" s="1" t="s">
        <v>56</v>
      </c>
      <c r="G509" s="2" t="s">
        <v>10</v>
      </c>
      <c r="H509" s="1" t="s">
        <v>64</v>
      </c>
      <c r="I509" s="1" t="s">
        <v>56</v>
      </c>
      <c r="J509" s="2" t="s">
        <v>10</v>
      </c>
      <c r="K509" s="1" t="s">
        <v>57</v>
      </c>
      <c r="L509" s="1" t="s">
        <v>56</v>
      </c>
      <c r="M509" s="2" t="s">
        <v>10</v>
      </c>
      <c r="N509" s="1" t="s">
        <v>67</v>
      </c>
    </row>
    <row r="510" spans="1:14" x14ac:dyDescent="0.2">
      <c r="A510" s="1" t="s">
        <v>52</v>
      </c>
      <c r="B510" s="1" t="s">
        <v>53</v>
      </c>
      <c r="C510" s="1" t="s">
        <v>56</v>
      </c>
      <c r="D510" s="1" t="s">
        <v>52</v>
      </c>
      <c r="E510" s="1" t="s">
        <v>53</v>
      </c>
      <c r="F510" s="1" t="s">
        <v>56</v>
      </c>
      <c r="G510" s="1" t="s">
        <v>52</v>
      </c>
      <c r="H510" s="1" t="s">
        <v>53</v>
      </c>
      <c r="I510" s="1" t="s">
        <v>56</v>
      </c>
      <c r="J510" s="1" t="s">
        <v>52</v>
      </c>
      <c r="K510" s="1" t="s">
        <v>53</v>
      </c>
      <c r="L510" s="1" t="s">
        <v>56</v>
      </c>
      <c r="M510" s="1" t="s">
        <v>52</v>
      </c>
      <c r="N510" s="1" t="s">
        <v>53</v>
      </c>
    </row>
    <row r="511" spans="1:14" x14ac:dyDescent="0.2">
      <c r="A511" s="2" t="s">
        <v>11</v>
      </c>
      <c r="B511" s="1" t="s">
        <v>65</v>
      </c>
      <c r="C511" s="1" t="s">
        <v>56</v>
      </c>
      <c r="D511" s="2" t="s">
        <v>11</v>
      </c>
      <c r="E511" s="1" t="s">
        <v>65</v>
      </c>
      <c r="F511" s="1" t="s">
        <v>56</v>
      </c>
      <c r="G511" s="2" t="s">
        <v>11</v>
      </c>
      <c r="H511" s="1" t="s">
        <v>61</v>
      </c>
      <c r="I511" s="1" t="s">
        <v>56</v>
      </c>
      <c r="J511" s="2" t="s">
        <v>11</v>
      </c>
      <c r="K511" s="1" t="s">
        <v>62</v>
      </c>
      <c r="L511" s="1" t="s">
        <v>56</v>
      </c>
      <c r="M511" s="2" t="s">
        <v>11</v>
      </c>
      <c r="N511" s="1" t="s">
        <v>59</v>
      </c>
    </row>
    <row r="512" spans="1:14" x14ac:dyDescent="0.2">
      <c r="A512" s="1" t="s">
        <v>52</v>
      </c>
      <c r="B512" s="1" t="s">
        <v>53</v>
      </c>
      <c r="C512" s="1" t="s">
        <v>56</v>
      </c>
      <c r="D512" s="1" t="s">
        <v>52</v>
      </c>
      <c r="E512" s="1" t="s">
        <v>53</v>
      </c>
      <c r="F512" s="1" t="s">
        <v>56</v>
      </c>
      <c r="G512" s="1" t="s">
        <v>52</v>
      </c>
      <c r="H512" s="1" t="s">
        <v>53</v>
      </c>
      <c r="I512" s="1" t="s">
        <v>56</v>
      </c>
      <c r="J512" s="1" t="s">
        <v>52</v>
      </c>
      <c r="K512" s="1" t="s">
        <v>53</v>
      </c>
      <c r="L512" s="1" t="s">
        <v>56</v>
      </c>
      <c r="M512" s="1" t="s">
        <v>52</v>
      </c>
      <c r="N512" s="1" t="s">
        <v>53</v>
      </c>
    </row>
    <row r="513" spans="1:14" x14ac:dyDescent="0.2">
      <c r="A513" s="2" t="s">
        <v>12</v>
      </c>
      <c r="B513" s="1" t="s">
        <v>65</v>
      </c>
      <c r="C513" s="1" t="s">
        <v>56</v>
      </c>
      <c r="D513" s="2" t="s">
        <v>12</v>
      </c>
      <c r="E513" s="1" t="s">
        <v>65</v>
      </c>
      <c r="F513" s="1" t="s">
        <v>56</v>
      </c>
      <c r="G513" s="2" t="s">
        <v>12</v>
      </c>
      <c r="H513" s="1" t="s">
        <v>61</v>
      </c>
      <c r="I513" s="1" t="s">
        <v>56</v>
      </c>
      <c r="J513" s="2" t="s">
        <v>12</v>
      </c>
      <c r="K513" s="1" t="s">
        <v>62</v>
      </c>
      <c r="L513" s="1" t="s">
        <v>56</v>
      </c>
      <c r="M513" s="2" t="s">
        <v>12</v>
      </c>
      <c r="N513" s="1" t="s">
        <v>59</v>
      </c>
    </row>
    <row r="514" spans="1:14" x14ac:dyDescent="0.2">
      <c r="A514" s="1" t="s">
        <v>52</v>
      </c>
      <c r="B514" s="1" t="s">
        <v>53</v>
      </c>
      <c r="C514" s="1" t="s">
        <v>56</v>
      </c>
      <c r="D514" s="1" t="s">
        <v>52</v>
      </c>
      <c r="E514" s="1" t="s">
        <v>53</v>
      </c>
      <c r="F514" s="1" t="s">
        <v>56</v>
      </c>
      <c r="G514" s="1" t="s">
        <v>52</v>
      </c>
      <c r="H514" s="1" t="s">
        <v>53</v>
      </c>
      <c r="I514" s="1" t="s">
        <v>56</v>
      </c>
      <c r="J514" s="1" t="s">
        <v>52</v>
      </c>
      <c r="K514" s="1" t="s">
        <v>53</v>
      </c>
      <c r="L514" s="1" t="s">
        <v>56</v>
      </c>
      <c r="M514" s="1" t="s">
        <v>52</v>
      </c>
      <c r="N514" s="1" t="s">
        <v>53</v>
      </c>
    </row>
    <row r="515" spans="1:14" x14ac:dyDescent="0.2">
      <c r="A515" s="2" t="s">
        <v>13</v>
      </c>
      <c r="B515" s="1" t="s">
        <v>62</v>
      </c>
      <c r="C515" s="1" t="s">
        <v>56</v>
      </c>
      <c r="D515" s="2" t="s">
        <v>13</v>
      </c>
      <c r="E515" s="1" t="s">
        <v>65</v>
      </c>
      <c r="F515" s="1" t="s">
        <v>56</v>
      </c>
      <c r="G515" s="2" t="s">
        <v>13</v>
      </c>
      <c r="H515" s="1" t="s">
        <v>63</v>
      </c>
      <c r="I515" s="1" t="s">
        <v>56</v>
      </c>
      <c r="J515" s="2" t="s">
        <v>13</v>
      </c>
      <c r="K515" s="1" t="s">
        <v>62</v>
      </c>
      <c r="L515" s="1" t="s">
        <v>56</v>
      </c>
      <c r="M515" s="2" t="s">
        <v>13</v>
      </c>
      <c r="N515" s="1" t="s">
        <v>58</v>
      </c>
    </row>
    <row r="516" spans="1:14" x14ac:dyDescent="0.2">
      <c r="A516" s="1" t="s">
        <v>52</v>
      </c>
      <c r="B516" s="1" t="s">
        <v>53</v>
      </c>
      <c r="C516" s="1" t="s">
        <v>56</v>
      </c>
      <c r="D516" s="1" t="s">
        <v>52</v>
      </c>
      <c r="E516" s="1" t="s">
        <v>53</v>
      </c>
      <c r="F516" s="1" t="s">
        <v>56</v>
      </c>
      <c r="G516" s="1" t="s">
        <v>52</v>
      </c>
      <c r="H516" s="1" t="s">
        <v>53</v>
      </c>
      <c r="I516" s="1" t="s">
        <v>56</v>
      </c>
      <c r="J516" s="1" t="s">
        <v>52</v>
      </c>
      <c r="K516" s="1" t="s">
        <v>53</v>
      </c>
      <c r="L516" s="1" t="s">
        <v>56</v>
      </c>
      <c r="M516" s="1" t="s">
        <v>52</v>
      </c>
      <c r="N516" s="1" t="s">
        <v>53</v>
      </c>
    </row>
    <row r="517" spans="1:14" x14ac:dyDescent="0.2">
      <c r="A517" s="2" t="s">
        <v>14</v>
      </c>
      <c r="B517" s="1" t="s">
        <v>66</v>
      </c>
      <c r="C517" s="1" t="s">
        <v>56</v>
      </c>
      <c r="D517" s="2" t="s">
        <v>14</v>
      </c>
      <c r="E517" s="1" t="s">
        <v>65</v>
      </c>
      <c r="F517" s="1" t="s">
        <v>56</v>
      </c>
      <c r="G517" s="2" t="s">
        <v>14</v>
      </c>
      <c r="H517" s="1" t="s">
        <v>58</v>
      </c>
      <c r="I517" s="1" t="s">
        <v>56</v>
      </c>
      <c r="J517" s="2" t="s">
        <v>14</v>
      </c>
      <c r="K517" s="1" t="s">
        <v>61</v>
      </c>
      <c r="L517" s="1" t="s">
        <v>56</v>
      </c>
      <c r="M517" s="2" t="s">
        <v>14</v>
      </c>
      <c r="N517" s="1" t="s">
        <v>58</v>
      </c>
    </row>
    <row r="518" spans="1:14" x14ac:dyDescent="0.2">
      <c r="A518" s="1" t="s">
        <v>52</v>
      </c>
      <c r="B518" s="1" t="s">
        <v>53</v>
      </c>
      <c r="C518" s="1" t="s">
        <v>56</v>
      </c>
      <c r="D518" s="1" t="s">
        <v>52</v>
      </c>
      <c r="E518" s="1" t="s">
        <v>53</v>
      </c>
      <c r="F518" s="1" t="s">
        <v>56</v>
      </c>
      <c r="G518" s="1" t="s">
        <v>52</v>
      </c>
      <c r="H518" s="1" t="s">
        <v>53</v>
      </c>
      <c r="I518" s="1" t="s">
        <v>56</v>
      </c>
      <c r="J518" s="1" t="s">
        <v>52</v>
      </c>
      <c r="K518" s="1" t="s">
        <v>53</v>
      </c>
      <c r="L518" s="1" t="s">
        <v>56</v>
      </c>
      <c r="M518" s="1" t="s">
        <v>52</v>
      </c>
      <c r="N518" s="1" t="s">
        <v>53</v>
      </c>
    </row>
    <row r="519" spans="1:14" x14ac:dyDescent="0.2">
      <c r="A519" s="2" t="s">
        <v>15</v>
      </c>
      <c r="B519" s="1" t="s">
        <v>63</v>
      </c>
      <c r="C519" s="1" t="s">
        <v>56</v>
      </c>
      <c r="D519" s="2" t="s">
        <v>15</v>
      </c>
      <c r="E519" s="1" t="s">
        <v>65</v>
      </c>
      <c r="F519" s="1" t="s">
        <v>56</v>
      </c>
      <c r="G519" s="2" t="s">
        <v>15</v>
      </c>
      <c r="H519" s="1" t="s">
        <v>63</v>
      </c>
      <c r="I519" s="1" t="s">
        <v>56</v>
      </c>
      <c r="J519" s="2" t="s">
        <v>15</v>
      </c>
      <c r="K519" s="1" t="s">
        <v>62</v>
      </c>
      <c r="L519" s="1" t="s">
        <v>56</v>
      </c>
      <c r="M519" s="2" t="s">
        <v>15</v>
      </c>
      <c r="N519" s="1" t="s">
        <v>59</v>
      </c>
    </row>
    <row r="520" spans="1:14" x14ac:dyDescent="0.2">
      <c r="A520" s="1" t="s">
        <v>52</v>
      </c>
      <c r="B520" s="1" t="s">
        <v>53</v>
      </c>
      <c r="C520" s="1" t="s">
        <v>56</v>
      </c>
      <c r="D520" s="1" t="s">
        <v>52</v>
      </c>
      <c r="E520" s="1" t="s">
        <v>53</v>
      </c>
      <c r="F520" s="1" t="s">
        <v>56</v>
      </c>
      <c r="G520" s="1" t="s">
        <v>52</v>
      </c>
      <c r="H520" s="1" t="s">
        <v>53</v>
      </c>
      <c r="I520" s="1" t="s">
        <v>56</v>
      </c>
      <c r="J520" s="1" t="s">
        <v>52</v>
      </c>
      <c r="K520" s="1" t="s">
        <v>53</v>
      </c>
      <c r="L520" s="1" t="s">
        <v>56</v>
      </c>
      <c r="M520" s="1" t="s">
        <v>52</v>
      </c>
      <c r="N520" s="1" t="s">
        <v>53</v>
      </c>
    </row>
    <row r="521" spans="1:14" x14ac:dyDescent="0.2">
      <c r="A521" s="2" t="s">
        <v>16</v>
      </c>
      <c r="B521" s="1" t="s">
        <v>69</v>
      </c>
      <c r="C521" s="1" t="s">
        <v>56</v>
      </c>
      <c r="D521" s="2" t="s">
        <v>16</v>
      </c>
      <c r="E521" s="1" t="s">
        <v>63</v>
      </c>
      <c r="F521" s="1" t="s">
        <v>56</v>
      </c>
      <c r="G521" s="2" t="s">
        <v>16</v>
      </c>
      <c r="H521" s="1" t="s">
        <v>62</v>
      </c>
      <c r="I521" s="1" t="s">
        <v>56</v>
      </c>
      <c r="J521" s="2" t="s">
        <v>16</v>
      </c>
      <c r="K521" s="1" t="s">
        <v>59</v>
      </c>
      <c r="L521" s="1" t="s">
        <v>56</v>
      </c>
      <c r="M521" s="2" t="s">
        <v>16</v>
      </c>
      <c r="N521" s="1" t="s">
        <v>64</v>
      </c>
    </row>
    <row r="522" spans="1:14" x14ac:dyDescent="0.2">
      <c r="A522" s="1" t="s">
        <v>52</v>
      </c>
      <c r="B522" s="1" t="s">
        <v>53</v>
      </c>
      <c r="C522" s="1" t="s">
        <v>56</v>
      </c>
      <c r="D522" s="1" t="s">
        <v>52</v>
      </c>
      <c r="E522" s="1" t="s">
        <v>53</v>
      </c>
      <c r="F522" s="1" t="s">
        <v>56</v>
      </c>
      <c r="G522" s="1" t="s">
        <v>52</v>
      </c>
      <c r="H522" s="1" t="s">
        <v>53</v>
      </c>
      <c r="I522" s="1" t="s">
        <v>56</v>
      </c>
      <c r="J522" s="1" t="s">
        <v>52</v>
      </c>
      <c r="K522" s="1" t="s">
        <v>53</v>
      </c>
      <c r="L522" s="1" t="s">
        <v>56</v>
      </c>
      <c r="M522" s="1" t="s">
        <v>52</v>
      </c>
      <c r="N522" s="1" t="s">
        <v>53</v>
      </c>
    </row>
    <row r="523" spans="1:14" x14ac:dyDescent="0.2">
      <c r="A523" s="2" t="s">
        <v>17</v>
      </c>
      <c r="B523" s="1" t="s">
        <v>69</v>
      </c>
      <c r="C523" s="1" t="s">
        <v>56</v>
      </c>
      <c r="D523" s="2" t="s">
        <v>17</v>
      </c>
      <c r="E523" s="1" t="s">
        <v>64</v>
      </c>
      <c r="F523" s="1" t="s">
        <v>56</v>
      </c>
      <c r="G523" s="2" t="s">
        <v>17</v>
      </c>
      <c r="H523" s="1" t="s">
        <v>58</v>
      </c>
      <c r="I523" s="1" t="s">
        <v>56</v>
      </c>
      <c r="J523" s="2" t="s">
        <v>17</v>
      </c>
      <c r="K523" s="1" t="s">
        <v>57</v>
      </c>
      <c r="L523" s="1" t="s">
        <v>56</v>
      </c>
      <c r="M523" s="2" t="s">
        <v>17</v>
      </c>
      <c r="N523" s="1" t="s">
        <v>61</v>
      </c>
    </row>
    <row r="524" spans="1:14" x14ac:dyDescent="0.2">
      <c r="A524" s="1" t="s">
        <v>52</v>
      </c>
      <c r="B524" s="1" t="s">
        <v>53</v>
      </c>
      <c r="C524" s="1" t="s">
        <v>56</v>
      </c>
      <c r="D524" s="1" t="s">
        <v>52</v>
      </c>
      <c r="E524" s="1" t="s">
        <v>53</v>
      </c>
      <c r="F524" s="1" t="s">
        <v>56</v>
      </c>
      <c r="G524" s="1" t="s">
        <v>52</v>
      </c>
      <c r="H524" s="1" t="s">
        <v>53</v>
      </c>
      <c r="I524" s="1" t="s">
        <v>56</v>
      </c>
      <c r="J524" s="1" t="s">
        <v>52</v>
      </c>
      <c r="K524" s="1" t="s">
        <v>53</v>
      </c>
      <c r="L524" s="1" t="s">
        <v>56</v>
      </c>
      <c r="M524" s="1" t="s">
        <v>52</v>
      </c>
      <c r="N524" s="1" t="s">
        <v>53</v>
      </c>
    </row>
    <row r="525" spans="1:14" x14ac:dyDescent="0.2">
      <c r="A525" s="2" t="s">
        <v>18</v>
      </c>
      <c r="B525" s="1" t="s">
        <v>64</v>
      </c>
      <c r="C525" s="1" t="s">
        <v>56</v>
      </c>
      <c r="D525" s="2" t="s">
        <v>18</v>
      </c>
      <c r="E525" s="1" t="s">
        <v>63</v>
      </c>
      <c r="F525" s="1" t="s">
        <v>56</v>
      </c>
      <c r="G525" s="2" t="s">
        <v>18</v>
      </c>
      <c r="H525" s="1" t="s">
        <v>65</v>
      </c>
      <c r="I525" s="1" t="s">
        <v>56</v>
      </c>
      <c r="J525" s="2" t="s">
        <v>18</v>
      </c>
      <c r="K525" s="1" t="s">
        <v>62</v>
      </c>
      <c r="L525" s="1" t="s">
        <v>56</v>
      </c>
      <c r="M525" s="2" t="s">
        <v>18</v>
      </c>
      <c r="N525" s="1" t="s">
        <v>61</v>
      </c>
    </row>
    <row r="526" spans="1:14" x14ac:dyDescent="0.2">
      <c r="A526" s="1" t="s">
        <v>52</v>
      </c>
      <c r="B526" s="1" t="s">
        <v>53</v>
      </c>
      <c r="C526" s="1" t="s">
        <v>56</v>
      </c>
      <c r="D526" s="1" t="s">
        <v>52</v>
      </c>
      <c r="E526" s="1" t="s">
        <v>53</v>
      </c>
      <c r="F526" s="1" t="s">
        <v>56</v>
      </c>
      <c r="G526" s="1" t="s">
        <v>52</v>
      </c>
      <c r="H526" s="1" t="s">
        <v>53</v>
      </c>
      <c r="I526" s="1" t="s">
        <v>56</v>
      </c>
      <c r="J526" s="1" t="s">
        <v>52</v>
      </c>
      <c r="K526" s="1" t="s">
        <v>53</v>
      </c>
      <c r="L526" s="1" t="s">
        <v>56</v>
      </c>
      <c r="M526" s="1" t="s">
        <v>52</v>
      </c>
      <c r="N526" s="1" t="s">
        <v>53</v>
      </c>
    </row>
    <row r="527" spans="1:14" x14ac:dyDescent="0.2">
      <c r="A527" s="2" t="s">
        <v>19</v>
      </c>
      <c r="B527" s="1" t="s">
        <v>79</v>
      </c>
      <c r="C527" s="1" t="s">
        <v>56</v>
      </c>
      <c r="D527" s="2" t="s">
        <v>19</v>
      </c>
      <c r="E527" s="1" t="s">
        <v>61</v>
      </c>
      <c r="F527" s="1" t="s">
        <v>56</v>
      </c>
      <c r="G527" s="2" t="s">
        <v>19</v>
      </c>
      <c r="H527" s="1" t="s">
        <v>65</v>
      </c>
      <c r="I527" s="1" t="s">
        <v>56</v>
      </c>
      <c r="J527" s="2" t="s">
        <v>19</v>
      </c>
      <c r="K527" s="1" t="s">
        <v>62</v>
      </c>
      <c r="L527" s="1" t="s">
        <v>56</v>
      </c>
      <c r="M527" s="2" t="s">
        <v>19</v>
      </c>
      <c r="N527" s="1" t="s">
        <v>66</v>
      </c>
    </row>
    <row r="528" spans="1:14" x14ac:dyDescent="0.2">
      <c r="A528" s="1" t="s">
        <v>52</v>
      </c>
      <c r="B528" s="1" t="s">
        <v>53</v>
      </c>
      <c r="C528" s="1" t="s">
        <v>56</v>
      </c>
      <c r="D528" s="1" t="s">
        <v>52</v>
      </c>
      <c r="E528" s="1" t="s">
        <v>53</v>
      </c>
      <c r="F528" s="1" t="s">
        <v>56</v>
      </c>
      <c r="G528" s="1" t="s">
        <v>52</v>
      </c>
      <c r="H528" s="1" t="s">
        <v>53</v>
      </c>
      <c r="I528" s="1" t="s">
        <v>56</v>
      </c>
      <c r="J528" s="1" t="s">
        <v>52</v>
      </c>
      <c r="K528" s="1" t="s">
        <v>53</v>
      </c>
      <c r="L528" s="1" t="s">
        <v>56</v>
      </c>
      <c r="M528" s="1" t="s">
        <v>52</v>
      </c>
      <c r="N528" s="1" t="s">
        <v>53</v>
      </c>
    </row>
    <row r="529" spans="1:14" x14ac:dyDescent="0.2">
      <c r="A529" s="2" t="s">
        <v>20</v>
      </c>
      <c r="B529" s="1" t="s">
        <v>79</v>
      </c>
      <c r="C529" s="1" t="s">
        <v>56</v>
      </c>
      <c r="D529" s="2" t="s">
        <v>20</v>
      </c>
      <c r="E529" s="1" t="s">
        <v>63</v>
      </c>
      <c r="F529" s="1" t="s">
        <v>56</v>
      </c>
      <c r="G529" s="2" t="s">
        <v>20</v>
      </c>
      <c r="H529" s="1" t="s">
        <v>64</v>
      </c>
      <c r="I529" s="1" t="s">
        <v>56</v>
      </c>
      <c r="J529" s="2" t="s">
        <v>20</v>
      </c>
      <c r="K529" s="1" t="s">
        <v>61</v>
      </c>
      <c r="L529" s="1" t="s">
        <v>56</v>
      </c>
      <c r="M529" s="2" t="s">
        <v>20</v>
      </c>
      <c r="N529" s="1" t="s">
        <v>67</v>
      </c>
    </row>
    <row r="530" spans="1:14" x14ac:dyDescent="0.2">
      <c r="A530" s="1" t="s">
        <v>52</v>
      </c>
      <c r="B530" s="1" t="s">
        <v>53</v>
      </c>
      <c r="C530" s="1" t="s">
        <v>56</v>
      </c>
      <c r="D530" s="1" t="s">
        <v>52</v>
      </c>
      <c r="E530" s="1" t="s">
        <v>53</v>
      </c>
      <c r="F530" s="1" t="s">
        <v>56</v>
      </c>
      <c r="G530" s="1" t="s">
        <v>52</v>
      </c>
      <c r="H530" s="1" t="s">
        <v>53</v>
      </c>
      <c r="I530" s="1" t="s">
        <v>56</v>
      </c>
      <c r="J530" s="1" t="s">
        <v>52</v>
      </c>
      <c r="K530" s="1" t="s">
        <v>53</v>
      </c>
      <c r="L530" s="1" t="s">
        <v>56</v>
      </c>
      <c r="M530" s="1" t="s">
        <v>52</v>
      </c>
      <c r="N530" s="1" t="s">
        <v>53</v>
      </c>
    </row>
    <row r="531" spans="1:14" x14ac:dyDescent="0.2">
      <c r="A531" s="2" t="s">
        <v>21</v>
      </c>
      <c r="B531" s="1" t="s">
        <v>64</v>
      </c>
      <c r="C531" s="1" t="s">
        <v>56</v>
      </c>
      <c r="D531" s="2" t="s">
        <v>21</v>
      </c>
      <c r="E531" s="1" t="s">
        <v>63</v>
      </c>
      <c r="F531" s="1" t="s">
        <v>56</v>
      </c>
      <c r="G531" s="2" t="s">
        <v>21</v>
      </c>
      <c r="H531" s="1" t="s">
        <v>63</v>
      </c>
      <c r="I531" s="1" t="s">
        <v>56</v>
      </c>
      <c r="J531" s="2" t="s">
        <v>21</v>
      </c>
      <c r="K531" s="1" t="s">
        <v>57</v>
      </c>
      <c r="L531" s="1" t="s">
        <v>56</v>
      </c>
      <c r="M531" s="2" t="s">
        <v>21</v>
      </c>
      <c r="N531" s="1" t="s">
        <v>61</v>
      </c>
    </row>
    <row r="532" spans="1:14" x14ac:dyDescent="0.2">
      <c r="A532" s="1" t="s">
        <v>52</v>
      </c>
      <c r="B532" s="1" t="s">
        <v>53</v>
      </c>
      <c r="C532" s="1" t="s">
        <v>56</v>
      </c>
      <c r="D532" s="1" t="s">
        <v>52</v>
      </c>
      <c r="E532" s="1" t="s">
        <v>53</v>
      </c>
      <c r="F532" s="1" t="s">
        <v>56</v>
      </c>
      <c r="G532" s="1" t="s">
        <v>52</v>
      </c>
      <c r="H532" s="1" t="s">
        <v>53</v>
      </c>
      <c r="I532" s="1" t="s">
        <v>56</v>
      </c>
      <c r="J532" s="1" t="s">
        <v>52</v>
      </c>
      <c r="K532" s="1" t="s">
        <v>53</v>
      </c>
      <c r="L532" s="1" t="s">
        <v>56</v>
      </c>
      <c r="M532" s="1" t="s">
        <v>52</v>
      </c>
      <c r="N532" s="1" t="s">
        <v>53</v>
      </c>
    </row>
    <row r="533" spans="1:14" x14ac:dyDescent="0.2">
      <c r="A533" s="2" t="s">
        <v>22</v>
      </c>
      <c r="B533" s="1" t="s">
        <v>100</v>
      </c>
      <c r="C533" s="1" t="s">
        <v>56</v>
      </c>
      <c r="D533" s="2" t="s">
        <v>22</v>
      </c>
      <c r="E533" s="1" t="s">
        <v>66</v>
      </c>
      <c r="F533" s="1" t="s">
        <v>56</v>
      </c>
      <c r="G533" s="2" t="s">
        <v>22</v>
      </c>
      <c r="H533" s="1" t="s">
        <v>62</v>
      </c>
      <c r="I533" s="1" t="s">
        <v>56</v>
      </c>
      <c r="J533" s="2" t="s">
        <v>22</v>
      </c>
      <c r="K533" s="1" t="s">
        <v>62</v>
      </c>
      <c r="L533" s="1" t="s">
        <v>56</v>
      </c>
      <c r="M533" s="2" t="s">
        <v>22</v>
      </c>
      <c r="N533" s="1" t="s">
        <v>67</v>
      </c>
    </row>
    <row r="534" spans="1:14" x14ac:dyDescent="0.2">
      <c r="A534" s="1" t="s">
        <v>52</v>
      </c>
      <c r="B534" s="1" t="s">
        <v>53</v>
      </c>
      <c r="C534" s="1" t="s">
        <v>56</v>
      </c>
      <c r="D534" s="1" t="s">
        <v>52</v>
      </c>
      <c r="E534" s="1" t="s">
        <v>53</v>
      </c>
      <c r="F534" s="1" t="s">
        <v>56</v>
      </c>
      <c r="G534" s="1" t="s">
        <v>52</v>
      </c>
      <c r="H534" s="1" t="s">
        <v>53</v>
      </c>
      <c r="I534" s="1" t="s">
        <v>56</v>
      </c>
      <c r="J534" s="1" t="s">
        <v>52</v>
      </c>
      <c r="K534" s="1" t="s">
        <v>53</v>
      </c>
      <c r="L534" s="1" t="s">
        <v>56</v>
      </c>
      <c r="M534" s="1" t="s">
        <v>52</v>
      </c>
      <c r="N534" s="1" t="s">
        <v>53</v>
      </c>
    </row>
    <row r="535" spans="1:14" x14ac:dyDescent="0.2">
      <c r="A535" s="2" t="s">
        <v>23</v>
      </c>
      <c r="B535" s="1" t="s">
        <v>61</v>
      </c>
      <c r="C535" s="1" t="s">
        <v>56</v>
      </c>
      <c r="D535" s="2" t="s">
        <v>23</v>
      </c>
      <c r="E535" s="1" t="s">
        <v>65</v>
      </c>
      <c r="F535" s="1" t="s">
        <v>56</v>
      </c>
      <c r="G535" s="2" t="s">
        <v>23</v>
      </c>
      <c r="H535" s="1" t="s">
        <v>64</v>
      </c>
      <c r="I535" s="1" t="s">
        <v>56</v>
      </c>
      <c r="J535" s="2" t="s">
        <v>23</v>
      </c>
      <c r="K535" s="1" t="s">
        <v>63</v>
      </c>
      <c r="L535" s="1" t="s">
        <v>56</v>
      </c>
      <c r="M535" s="2" t="s">
        <v>23</v>
      </c>
      <c r="N535" s="1" t="s">
        <v>58</v>
      </c>
    </row>
    <row r="536" spans="1:14" x14ac:dyDescent="0.2">
      <c r="A536" s="1" t="s">
        <v>52</v>
      </c>
      <c r="B536" s="1" t="s">
        <v>53</v>
      </c>
      <c r="C536" s="1" t="s">
        <v>56</v>
      </c>
      <c r="D536" s="1" t="s">
        <v>52</v>
      </c>
      <c r="E536" s="1" t="s">
        <v>53</v>
      </c>
      <c r="F536" s="1" t="s">
        <v>56</v>
      </c>
      <c r="G536" s="1" t="s">
        <v>52</v>
      </c>
      <c r="H536" s="1" t="s">
        <v>53</v>
      </c>
      <c r="I536" s="1" t="s">
        <v>56</v>
      </c>
      <c r="J536" s="1" t="s">
        <v>52</v>
      </c>
      <c r="K536" s="1" t="s">
        <v>53</v>
      </c>
      <c r="L536" s="1" t="s">
        <v>56</v>
      </c>
      <c r="M536" s="1" t="s">
        <v>52</v>
      </c>
      <c r="N536" s="1" t="s">
        <v>53</v>
      </c>
    </row>
    <row r="537" spans="1:14" x14ac:dyDescent="0.2">
      <c r="A537" s="2" t="s">
        <v>24</v>
      </c>
      <c r="B537" s="1" t="s">
        <v>55</v>
      </c>
      <c r="C537" s="1" t="s">
        <v>56</v>
      </c>
      <c r="D537" s="2" t="s">
        <v>24</v>
      </c>
      <c r="E537" s="1" t="s">
        <v>78</v>
      </c>
      <c r="F537" s="1" t="s">
        <v>56</v>
      </c>
      <c r="G537" s="2" t="s">
        <v>24</v>
      </c>
      <c r="H537" s="1" t="s">
        <v>79</v>
      </c>
      <c r="I537" s="1" t="s">
        <v>56</v>
      </c>
      <c r="J537" s="2" t="s">
        <v>24</v>
      </c>
      <c r="K537" s="1" t="s">
        <v>66</v>
      </c>
      <c r="L537" s="1" t="s">
        <v>56</v>
      </c>
      <c r="M537" s="2" t="s">
        <v>24</v>
      </c>
      <c r="N537" s="1" t="s">
        <v>64</v>
      </c>
    </row>
    <row r="538" spans="1:14" x14ac:dyDescent="0.2">
      <c r="A538" s="1" t="s">
        <v>52</v>
      </c>
      <c r="B538" s="1" t="s">
        <v>53</v>
      </c>
      <c r="C538" s="1" t="s">
        <v>56</v>
      </c>
      <c r="D538" s="1" t="s">
        <v>52</v>
      </c>
      <c r="E538" s="1" t="s">
        <v>53</v>
      </c>
      <c r="F538" s="1" t="s">
        <v>56</v>
      </c>
      <c r="G538" s="1" t="s">
        <v>52</v>
      </c>
      <c r="H538" s="1" t="s">
        <v>53</v>
      </c>
      <c r="I538" s="1" t="s">
        <v>56</v>
      </c>
      <c r="J538" s="1" t="s">
        <v>52</v>
      </c>
      <c r="K538" s="1" t="s">
        <v>53</v>
      </c>
      <c r="L538" s="1" t="s">
        <v>56</v>
      </c>
      <c r="M538" s="1" t="s">
        <v>52</v>
      </c>
      <c r="N538" s="1" t="s">
        <v>53</v>
      </c>
    </row>
    <row r="539" spans="1:14" x14ac:dyDescent="0.2">
      <c r="A539" s="2" t="s">
        <v>25</v>
      </c>
      <c r="B539" s="1" t="s">
        <v>79</v>
      </c>
      <c r="C539" s="1" t="s">
        <v>56</v>
      </c>
      <c r="D539" s="2" t="s">
        <v>25</v>
      </c>
      <c r="E539" s="1" t="s">
        <v>67</v>
      </c>
      <c r="F539" s="1" t="s">
        <v>56</v>
      </c>
      <c r="G539" s="2" t="s">
        <v>25</v>
      </c>
      <c r="H539" s="1" t="s">
        <v>55</v>
      </c>
      <c r="I539" s="1" t="s">
        <v>56</v>
      </c>
      <c r="J539" s="2" t="s">
        <v>25</v>
      </c>
      <c r="K539" s="1" t="s">
        <v>61</v>
      </c>
      <c r="L539" s="1" t="s">
        <v>56</v>
      </c>
      <c r="M539" s="2" t="s">
        <v>25</v>
      </c>
      <c r="N539" s="1" t="s">
        <v>62</v>
      </c>
    </row>
    <row r="540" spans="1:14" x14ac:dyDescent="0.2">
      <c r="A540" s="1" t="s">
        <v>52</v>
      </c>
      <c r="B540" s="1" t="s">
        <v>53</v>
      </c>
      <c r="C540" s="1" t="s">
        <v>56</v>
      </c>
      <c r="D540" s="1" t="s">
        <v>52</v>
      </c>
      <c r="E540" s="1" t="s">
        <v>53</v>
      </c>
      <c r="F540" s="1" t="s">
        <v>56</v>
      </c>
      <c r="G540" s="1" t="s">
        <v>52</v>
      </c>
      <c r="H540" s="1" t="s">
        <v>53</v>
      </c>
      <c r="I540" s="1" t="s">
        <v>56</v>
      </c>
      <c r="J540" s="1" t="s">
        <v>52</v>
      </c>
      <c r="K540" s="1" t="s">
        <v>53</v>
      </c>
      <c r="L540" s="1" t="s">
        <v>56</v>
      </c>
      <c r="M540" s="1" t="s">
        <v>52</v>
      </c>
      <c r="N540" s="1" t="s">
        <v>53</v>
      </c>
    </row>
    <row r="541" spans="1:14" x14ac:dyDescent="0.2">
      <c r="A541" s="2" t="s">
        <v>26</v>
      </c>
      <c r="B541" s="1" t="s">
        <v>64</v>
      </c>
      <c r="C541" s="1" t="s">
        <v>56</v>
      </c>
      <c r="D541" s="2" t="s">
        <v>26</v>
      </c>
      <c r="E541" s="1" t="s">
        <v>66</v>
      </c>
      <c r="F541" s="1" t="s">
        <v>56</v>
      </c>
      <c r="G541" s="2" t="s">
        <v>26</v>
      </c>
      <c r="H541" s="1" t="s">
        <v>62</v>
      </c>
      <c r="I541" s="1" t="s">
        <v>56</v>
      </c>
      <c r="J541" s="2" t="s">
        <v>26</v>
      </c>
      <c r="K541" s="1" t="s">
        <v>63</v>
      </c>
      <c r="L541" s="1" t="s">
        <v>56</v>
      </c>
      <c r="M541" s="2" t="s">
        <v>26</v>
      </c>
      <c r="N541" s="1" t="s">
        <v>55</v>
      </c>
    </row>
    <row r="542" spans="1:14" x14ac:dyDescent="0.2">
      <c r="A542" s="1" t="s">
        <v>52</v>
      </c>
      <c r="B542" s="1" t="s">
        <v>53</v>
      </c>
      <c r="C542" s="1" t="s">
        <v>56</v>
      </c>
      <c r="D542" s="1" t="s">
        <v>52</v>
      </c>
      <c r="E542" s="1" t="s">
        <v>53</v>
      </c>
      <c r="F542" s="1" t="s">
        <v>56</v>
      </c>
      <c r="G542" s="1" t="s">
        <v>52</v>
      </c>
      <c r="H542" s="1" t="s">
        <v>53</v>
      </c>
      <c r="I542" s="1" t="s">
        <v>56</v>
      </c>
      <c r="J542" s="1" t="s">
        <v>52</v>
      </c>
      <c r="K542" s="1" t="s">
        <v>53</v>
      </c>
      <c r="L542" s="1" t="s">
        <v>56</v>
      </c>
      <c r="M542" s="1" t="s">
        <v>52</v>
      </c>
      <c r="N542" s="1" t="s">
        <v>53</v>
      </c>
    </row>
    <row r="543" spans="1:14" x14ac:dyDescent="0.2">
      <c r="A543" s="2" t="s">
        <v>27</v>
      </c>
      <c r="B543" s="1" t="s">
        <v>67</v>
      </c>
      <c r="C543" s="1" t="s">
        <v>56</v>
      </c>
      <c r="D543" s="2" t="s">
        <v>27</v>
      </c>
      <c r="E543" s="1" t="s">
        <v>64</v>
      </c>
      <c r="F543" s="1" t="s">
        <v>56</v>
      </c>
      <c r="G543" s="2" t="s">
        <v>27</v>
      </c>
      <c r="H543" s="1" t="s">
        <v>57</v>
      </c>
      <c r="I543" s="1" t="s">
        <v>56</v>
      </c>
      <c r="J543" s="2" t="s">
        <v>27</v>
      </c>
      <c r="K543" s="1" t="s">
        <v>58</v>
      </c>
      <c r="L543" s="1" t="s">
        <v>56</v>
      </c>
      <c r="M543" s="2" t="s">
        <v>27</v>
      </c>
      <c r="N543" s="1" t="s">
        <v>61</v>
      </c>
    </row>
    <row r="544" spans="1:14" x14ac:dyDescent="0.2">
      <c r="A544" s="1" t="s">
        <v>52</v>
      </c>
      <c r="B544" s="1" t="s">
        <v>53</v>
      </c>
      <c r="C544" s="1" t="s">
        <v>56</v>
      </c>
      <c r="D544" s="1" t="s">
        <v>52</v>
      </c>
      <c r="E544" s="1" t="s">
        <v>53</v>
      </c>
      <c r="F544" s="1" t="s">
        <v>56</v>
      </c>
      <c r="G544" s="1" t="s">
        <v>52</v>
      </c>
      <c r="H544" s="1" t="s">
        <v>53</v>
      </c>
      <c r="I544" s="1" t="s">
        <v>56</v>
      </c>
      <c r="J544" s="1" t="s">
        <v>52</v>
      </c>
      <c r="K544" s="1" t="s">
        <v>53</v>
      </c>
      <c r="L544" s="1" t="s">
        <v>56</v>
      </c>
      <c r="M544" s="1" t="s">
        <v>52</v>
      </c>
      <c r="N544" s="1" t="s">
        <v>53</v>
      </c>
    </row>
    <row r="545" spans="1:14" x14ac:dyDescent="0.2">
      <c r="A545" s="2" t="s">
        <v>28</v>
      </c>
      <c r="B545" s="1" t="s">
        <v>67</v>
      </c>
      <c r="C545" s="1" t="s">
        <v>56</v>
      </c>
      <c r="D545" s="2" t="s">
        <v>28</v>
      </c>
      <c r="E545" s="1" t="s">
        <v>57</v>
      </c>
      <c r="F545" s="1" t="s">
        <v>56</v>
      </c>
      <c r="G545" s="2" t="s">
        <v>28</v>
      </c>
      <c r="H545" s="1" t="s">
        <v>67</v>
      </c>
      <c r="I545" s="1" t="s">
        <v>56</v>
      </c>
      <c r="J545" s="2" t="s">
        <v>28</v>
      </c>
      <c r="K545" s="1" t="s">
        <v>62</v>
      </c>
      <c r="L545" s="1" t="s">
        <v>56</v>
      </c>
      <c r="M545" s="2" t="s">
        <v>28</v>
      </c>
      <c r="N545" s="1" t="s">
        <v>64</v>
      </c>
    </row>
    <row r="546" spans="1:14" x14ac:dyDescent="0.2">
      <c r="A546" s="1" t="s">
        <v>52</v>
      </c>
      <c r="B546" s="1" t="s">
        <v>53</v>
      </c>
      <c r="C546" s="1" t="s">
        <v>56</v>
      </c>
      <c r="D546" s="1" t="s">
        <v>52</v>
      </c>
      <c r="E546" s="1" t="s">
        <v>53</v>
      </c>
      <c r="F546" s="1" t="s">
        <v>56</v>
      </c>
      <c r="G546" s="1" t="s">
        <v>52</v>
      </c>
      <c r="H546" s="1" t="s">
        <v>53</v>
      </c>
      <c r="I546" s="1" t="s">
        <v>56</v>
      </c>
      <c r="J546" s="1" t="s">
        <v>52</v>
      </c>
      <c r="K546" s="1" t="s">
        <v>53</v>
      </c>
      <c r="L546" s="1" t="s">
        <v>56</v>
      </c>
      <c r="M546" s="1" t="s">
        <v>52</v>
      </c>
      <c r="N546" s="1" t="s">
        <v>53</v>
      </c>
    </row>
    <row r="547" spans="1:14" x14ac:dyDescent="0.2">
      <c r="A547" s="2" t="s">
        <v>29</v>
      </c>
      <c r="B547" s="1" t="s">
        <v>79</v>
      </c>
      <c r="C547" s="1" t="s">
        <v>56</v>
      </c>
      <c r="D547" s="2" t="s">
        <v>29</v>
      </c>
      <c r="E547" s="1" t="s">
        <v>59</v>
      </c>
      <c r="F547" s="1" t="s">
        <v>56</v>
      </c>
      <c r="G547" s="2" t="s">
        <v>29</v>
      </c>
      <c r="H547" s="1" t="s">
        <v>67</v>
      </c>
      <c r="I547" s="1" t="s">
        <v>56</v>
      </c>
      <c r="J547" s="2" t="s">
        <v>29</v>
      </c>
      <c r="K547" s="1" t="s">
        <v>63</v>
      </c>
      <c r="L547" s="1" t="s">
        <v>56</v>
      </c>
      <c r="M547" s="2" t="s">
        <v>29</v>
      </c>
      <c r="N547" s="1" t="s">
        <v>69</v>
      </c>
    </row>
    <row r="548" spans="1:14" x14ac:dyDescent="0.2">
      <c r="A548" s="1" t="s">
        <v>52</v>
      </c>
      <c r="B548" s="1" t="s">
        <v>53</v>
      </c>
      <c r="C548" s="1" t="s">
        <v>56</v>
      </c>
      <c r="D548" s="1" t="s">
        <v>52</v>
      </c>
      <c r="E548" s="1" t="s">
        <v>53</v>
      </c>
      <c r="F548" s="1" t="s">
        <v>56</v>
      </c>
      <c r="G548" s="1" t="s">
        <v>52</v>
      </c>
      <c r="H548" s="1" t="s">
        <v>53</v>
      </c>
      <c r="I548" s="1" t="s">
        <v>56</v>
      </c>
      <c r="J548" s="1" t="s">
        <v>52</v>
      </c>
      <c r="K548" s="1" t="s">
        <v>53</v>
      </c>
      <c r="L548" s="1" t="s">
        <v>56</v>
      </c>
      <c r="M548" s="1" t="s">
        <v>52</v>
      </c>
      <c r="N548" s="1" t="s">
        <v>53</v>
      </c>
    </row>
    <row r="549" spans="1:14" x14ac:dyDescent="0.2">
      <c r="A549" s="2" t="s">
        <v>30</v>
      </c>
      <c r="B549" s="1" t="s">
        <v>61</v>
      </c>
      <c r="C549" s="1" t="s">
        <v>56</v>
      </c>
      <c r="D549" s="2" t="s">
        <v>30</v>
      </c>
      <c r="E549" s="1" t="s">
        <v>69</v>
      </c>
      <c r="F549" s="1" t="s">
        <v>56</v>
      </c>
      <c r="G549" s="2" t="s">
        <v>30</v>
      </c>
      <c r="H549" s="1" t="s">
        <v>67</v>
      </c>
      <c r="I549" s="1" t="s">
        <v>56</v>
      </c>
      <c r="J549" s="2" t="s">
        <v>30</v>
      </c>
      <c r="K549" s="1" t="s">
        <v>65</v>
      </c>
      <c r="L549" s="1" t="s">
        <v>56</v>
      </c>
      <c r="M549" s="2" t="s">
        <v>30</v>
      </c>
      <c r="N549" s="1" t="s">
        <v>58</v>
      </c>
    </row>
    <row r="550" spans="1:14" x14ac:dyDescent="0.2">
      <c r="A550" s="1" t="s">
        <v>52</v>
      </c>
      <c r="B550" s="1" t="s">
        <v>53</v>
      </c>
      <c r="C550" s="1" t="s">
        <v>56</v>
      </c>
      <c r="D550" s="1" t="s">
        <v>52</v>
      </c>
      <c r="E550" s="1" t="s">
        <v>53</v>
      </c>
      <c r="F550" s="1" t="s">
        <v>56</v>
      </c>
      <c r="G550" s="1" t="s">
        <v>52</v>
      </c>
      <c r="H550" s="1" t="s">
        <v>53</v>
      </c>
      <c r="I550" s="1" t="s">
        <v>56</v>
      </c>
      <c r="J550" s="1" t="s">
        <v>52</v>
      </c>
      <c r="K550" s="1" t="s">
        <v>53</v>
      </c>
      <c r="L550" s="1" t="s">
        <v>56</v>
      </c>
      <c r="M550" s="1" t="s">
        <v>52</v>
      </c>
      <c r="N550" s="1" t="s">
        <v>53</v>
      </c>
    </row>
    <row r="551" spans="1:14" x14ac:dyDescent="0.2">
      <c r="A551" s="2" t="s">
        <v>31</v>
      </c>
      <c r="B551" s="1" t="s">
        <v>79</v>
      </c>
      <c r="C551" s="1" t="s">
        <v>56</v>
      </c>
      <c r="D551" s="2" t="s">
        <v>31</v>
      </c>
      <c r="E551" s="1" t="s">
        <v>65</v>
      </c>
      <c r="F551" s="1" t="s">
        <v>56</v>
      </c>
      <c r="G551" s="2" t="s">
        <v>31</v>
      </c>
      <c r="H551" s="1" t="s">
        <v>64</v>
      </c>
      <c r="I551" s="1" t="s">
        <v>56</v>
      </c>
      <c r="J551" s="2" t="s">
        <v>31</v>
      </c>
      <c r="K551" s="1" t="s">
        <v>61</v>
      </c>
      <c r="L551" s="1" t="s">
        <v>56</v>
      </c>
      <c r="M551" s="2" t="s">
        <v>31</v>
      </c>
      <c r="N551" s="1" t="s">
        <v>66</v>
      </c>
    </row>
    <row r="552" spans="1:14" x14ac:dyDescent="0.2">
      <c r="A552" s="1" t="s">
        <v>52</v>
      </c>
      <c r="B552" s="1" t="s">
        <v>53</v>
      </c>
      <c r="C552" s="1" t="s">
        <v>56</v>
      </c>
      <c r="D552" s="1" t="s">
        <v>52</v>
      </c>
      <c r="E552" s="1" t="s">
        <v>53</v>
      </c>
      <c r="F552" s="1" t="s">
        <v>56</v>
      </c>
      <c r="G552" s="1" t="s">
        <v>52</v>
      </c>
      <c r="H552" s="1" t="s">
        <v>53</v>
      </c>
      <c r="I552" s="1" t="s">
        <v>56</v>
      </c>
      <c r="J552" s="1" t="s">
        <v>52</v>
      </c>
      <c r="K552" s="1" t="s">
        <v>53</v>
      </c>
      <c r="L552" s="1" t="s">
        <v>56</v>
      </c>
      <c r="M552" s="1" t="s">
        <v>52</v>
      </c>
      <c r="N552" s="1" t="s">
        <v>53</v>
      </c>
    </row>
    <row r="553" spans="1:14" x14ac:dyDescent="0.2">
      <c r="A553" s="2" t="s">
        <v>32</v>
      </c>
      <c r="B553" s="1" t="s">
        <v>69</v>
      </c>
      <c r="C553" s="1" t="s">
        <v>56</v>
      </c>
      <c r="D553" s="2" t="s">
        <v>32</v>
      </c>
      <c r="E553" s="1" t="s">
        <v>61</v>
      </c>
      <c r="F553" s="1" t="s">
        <v>56</v>
      </c>
      <c r="G553" s="2" t="s">
        <v>32</v>
      </c>
      <c r="H553" s="1" t="s">
        <v>63</v>
      </c>
      <c r="I553" s="1" t="s">
        <v>56</v>
      </c>
      <c r="J553" s="2" t="s">
        <v>32</v>
      </c>
      <c r="K553" s="1" t="s">
        <v>59</v>
      </c>
      <c r="L553" s="1" t="s">
        <v>56</v>
      </c>
      <c r="M553" s="2" t="s">
        <v>32</v>
      </c>
      <c r="N553" s="1" t="s">
        <v>65</v>
      </c>
    </row>
    <row r="554" spans="1:14" x14ac:dyDescent="0.2">
      <c r="A554" s="1" t="s">
        <v>52</v>
      </c>
      <c r="B554" s="1" t="s">
        <v>53</v>
      </c>
      <c r="C554" s="1" t="s">
        <v>56</v>
      </c>
      <c r="D554" s="1" t="s">
        <v>52</v>
      </c>
      <c r="E554" s="1" t="s">
        <v>53</v>
      </c>
      <c r="F554" s="1" t="s">
        <v>56</v>
      </c>
      <c r="G554" s="1" t="s">
        <v>52</v>
      </c>
      <c r="H554" s="1" t="s">
        <v>53</v>
      </c>
      <c r="I554" s="1" t="s">
        <v>56</v>
      </c>
      <c r="J554" s="1" t="s">
        <v>52</v>
      </c>
      <c r="K554" s="1" t="s">
        <v>53</v>
      </c>
      <c r="L554" s="1" t="s">
        <v>56</v>
      </c>
      <c r="M554" s="1" t="s">
        <v>52</v>
      </c>
      <c r="N554" s="1" t="s">
        <v>53</v>
      </c>
    </row>
    <row r="555" spans="1:14" x14ac:dyDescent="0.2">
      <c r="A555" s="2" t="s">
        <v>33</v>
      </c>
      <c r="B555" s="1" t="s">
        <v>67</v>
      </c>
      <c r="C555" s="1" t="s">
        <v>56</v>
      </c>
      <c r="D555" s="2" t="s">
        <v>33</v>
      </c>
      <c r="E555" s="1" t="s">
        <v>61</v>
      </c>
      <c r="F555" s="1" t="s">
        <v>56</v>
      </c>
      <c r="G555" s="2" t="s">
        <v>33</v>
      </c>
      <c r="H555" s="1" t="s">
        <v>62</v>
      </c>
      <c r="I555" s="1" t="s">
        <v>56</v>
      </c>
      <c r="J555" s="2" t="s">
        <v>33</v>
      </c>
      <c r="K555" s="1" t="s">
        <v>59</v>
      </c>
      <c r="L555" s="1" t="s">
        <v>56</v>
      </c>
      <c r="M555" s="2" t="s">
        <v>33</v>
      </c>
      <c r="N555" s="1" t="s">
        <v>62</v>
      </c>
    </row>
    <row r="556" spans="1:14" x14ac:dyDescent="0.2">
      <c r="A556" s="1" t="s">
        <v>52</v>
      </c>
      <c r="B556" s="1" t="s">
        <v>53</v>
      </c>
      <c r="C556" s="1" t="s">
        <v>56</v>
      </c>
      <c r="D556" s="1" t="s">
        <v>52</v>
      </c>
      <c r="E556" s="1" t="s">
        <v>53</v>
      </c>
      <c r="F556" s="1" t="s">
        <v>56</v>
      </c>
      <c r="G556" s="1" t="s">
        <v>52</v>
      </c>
      <c r="H556" s="1" t="s">
        <v>53</v>
      </c>
      <c r="I556" s="1" t="s">
        <v>56</v>
      </c>
      <c r="J556" s="1" t="s">
        <v>52</v>
      </c>
      <c r="K556" s="1" t="s">
        <v>53</v>
      </c>
      <c r="L556" s="1" t="s">
        <v>56</v>
      </c>
      <c r="M556" s="1" t="s">
        <v>52</v>
      </c>
      <c r="N556" s="1" t="s">
        <v>53</v>
      </c>
    </row>
    <row r="557" spans="1:14" x14ac:dyDescent="0.2">
      <c r="A557" s="1" t="s">
        <v>34</v>
      </c>
      <c r="B557" s="1" t="s">
        <v>59</v>
      </c>
      <c r="C557" s="1" t="s">
        <v>56</v>
      </c>
      <c r="D557" s="1" t="s">
        <v>34</v>
      </c>
      <c r="E557" s="1" t="s">
        <v>66</v>
      </c>
      <c r="F557" s="1" t="s">
        <v>56</v>
      </c>
      <c r="G557" s="1" t="s">
        <v>34</v>
      </c>
      <c r="H557" s="1" t="s">
        <v>69</v>
      </c>
      <c r="I557" s="1" t="s">
        <v>56</v>
      </c>
      <c r="J557" s="1" t="s">
        <v>34</v>
      </c>
      <c r="K557" s="1" t="s">
        <v>65</v>
      </c>
      <c r="L557" s="1" t="s">
        <v>56</v>
      </c>
      <c r="M557" s="1" t="s">
        <v>34</v>
      </c>
      <c r="N557" s="1" t="s">
        <v>62</v>
      </c>
    </row>
    <row r="558" spans="1:14" x14ac:dyDescent="0.2">
      <c r="A558" s="1" t="s">
        <v>52</v>
      </c>
      <c r="B558" s="1" t="s">
        <v>53</v>
      </c>
      <c r="C558" s="1" t="s">
        <v>56</v>
      </c>
      <c r="D558" s="1" t="s">
        <v>52</v>
      </c>
      <c r="E558" s="1" t="s">
        <v>53</v>
      </c>
      <c r="F558" s="1" t="s">
        <v>56</v>
      </c>
      <c r="G558" s="1" t="s">
        <v>52</v>
      </c>
      <c r="H558" s="1" t="s">
        <v>53</v>
      </c>
      <c r="I558" s="1" t="s">
        <v>56</v>
      </c>
      <c r="J558" s="1" t="s">
        <v>52</v>
      </c>
      <c r="K558" s="1" t="s">
        <v>53</v>
      </c>
      <c r="L558" s="1" t="s">
        <v>56</v>
      </c>
      <c r="M558" s="1" t="s">
        <v>52</v>
      </c>
      <c r="N558" s="1" t="s">
        <v>53</v>
      </c>
    </row>
    <row r="559" spans="1:14" x14ac:dyDescent="0.2">
      <c r="A559" s="1" t="s">
        <v>35</v>
      </c>
      <c r="B559" s="1" t="s">
        <v>66</v>
      </c>
      <c r="C559" s="1" t="s">
        <v>56</v>
      </c>
      <c r="D559" s="1" t="s">
        <v>35</v>
      </c>
      <c r="E559" s="1" t="s">
        <v>64</v>
      </c>
      <c r="F559" s="1" t="s">
        <v>56</v>
      </c>
      <c r="G559" s="1" t="s">
        <v>35</v>
      </c>
      <c r="H559" s="1" t="s">
        <v>58</v>
      </c>
      <c r="I559" s="1" t="s">
        <v>56</v>
      </c>
      <c r="J559" s="1" t="s">
        <v>35</v>
      </c>
      <c r="K559" s="1" t="s">
        <v>59</v>
      </c>
      <c r="L559" s="1" t="s">
        <v>56</v>
      </c>
      <c r="M559" s="1" t="s">
        <v>35</v>
      </c>
      <c r="N559" s="1" t="s">
        <v>62</v>
      </c>
    </row>
    <row r="560" spans="1:14" x14ac:dyDescent="0.2">
      <c r="A560" s="1" t="s">
        <v>52</v>
      </c>
      <c r="B560" s="1" t="s">
        <v>53</v>
      </c>
      <c r="C560" s="1" t="s">
        <v>56</v>
      </c>
      <c r="D560" s="1" t="s">
        <v>52</v>
      </c>
      <c r="E560" s="1" t="s">
        <v>53</v>
      </c>
      <c r="F560" s="1" t="s">
        <v>56</v>
      </c>
      <c r="G560" s="1" t="s">
        <v>52</v>
      </c>
      <c r="H560" s="1" t="s">
        <v>53</v>
      </c>
      <c r="I560" s="1" t="s">
        <v>56</v>
      </c>
      <c r="J560" s="1" t="s">
        <v>52</v>
      </c>
      <c r="K560" s="1" t="s">
        <v>53</v>
      </c>
      <c r="L560" s="1" t="s">
        <v>56</v>
      </c>
      <c r="M560" s="1" t="s">
        <v>52</v>
      </c>
      <c r="N560" s="1" t="s">
        <v>53</v>
      </c>
    </row>
    <row r="561" spans="1:14" x14ac:dyDescent="0.2">
      <c r="A561" s="1" t="s">
        <v>36</v>
      </c>
      <c r="B561" s="1" t="s">
        <v>65</v>
      </c>
      <c r="C561" s="1" t="s">
        <v>56</v>
      </c>
      <c r="D561" s="1" t="s">
        <v>36</v>
      </c>
      <c r="E561" s="1" t="s">
        <v>61</v>
      </c>
      <c r="F561" s="1" t="s">
        <v>56</v>
      </c>
      <c r="G561" s="1" t="s">
        <v>36</v>
      </c>
      <c r="H561" s="1" t="s">
        <v>61</v>
      </c>
      <c r="I561" s="1" t="s">
        <v>56</v>
      </c>
      <c r="J561" s="1" t="s">
        <v>36</v>
      </c>
      <c r="K561" s="1" t="s">
        <v>59</v>
      </c>
      <c r="L561" s="1" t="s">
        <v>56</v>
      </c>
      <c r="M561" s="1" t="s">
        <v>36</v>
      </c>
      <c r="N561" s="1" t="s">
        <v>62</v>
      </c>
    </row>
    <row r="562" spans="1:14" x14ac:dyDescent="0.2">
      <c r="A562" s="1" t="s">
        <v>52</v>
      </c>
      <c r="B562" s="1" t="s">
        <v>53</v>
      </c>
      <c r="C562" s="1" t="s">
        <v>56</v>
      </c>
      <c r="D562" s="1" t="s">
        <v>52</v>
      </c>
      <c r="E562" s="1" t="s">
        <v>53</v>
      </c>
      <c r="F562" s="1" t="s">
        <v>56</v>
      </c>
      <c r="G562" s="1" t="s">
        <v>52</v>
      </c>
      <c r="H562" s="1" t="s">
        <v>53</v>
      </c>
      <c r="I562" s="1" t="s">
        <v>56</v>
      </c>
      <c r="J562" s="1" t="s">
        <v>52</v>
      </c>
      <c r="K562" s="1" t="s">
        <v>53</v>
      </c>
      <c r="L562" s="1" t="s">
        <v>56</v>
      </c>
      <c r="M562" s="1" t="s">
        <v>52</v>
      </c>
      <c r="N562" s="1" t="s">
        <v>53</v>
      </c>
    </row>
    <row r="563" spans="1:14" x14ac:dyDescent="0.2">
      <c r="A563" s="1" t="s">
        <v>37</v>
      </c>
      <c r="B563" s="1" t="s">
        <v>69</v>
      </c>
      <c r="C563" s="1" t="s">
        <v>56</v>
      </c>
      <c r="D563" s="1" t="s">
        <v>37</v>
      </c>
      <c r="E563" s="1" t="s">
        <v>63</v>
      </c>
      <c r="F563" s="1" t="s">
        <v>56</v>
      </c>
      <c r="G563" s="1" t="s">
        <v>37</v>
      </c>
      <c r="H563" s="1" t="s">
        <v>62</v>
      </c>
      <c r="I563" s="1" t="s">
        <v>56</v>
      </c>
      <c r="J563" s="1" t="s">
        <v>37</v>
      </c>
      <c r="K563" s="1" t="s">
        <v>59</v>
      </c>
      <c r="L563" s="1" t="s">
        <v>56</v>
      </c>
      <c r="M563" s="1" t="s">
        <v>37</v>
      </c>
      <c r="N563" s="1" t="s">
        <v>64</v>
      </c>
    </row>
    <row r="564" spans="1:14" x14ac:dyDescent="0.2">
      <c r="A564" s="1" t="s">
        <v>52</v>
      </c>
      <c r="B564" s="1" t="s">
        <v>53</v>
      </c>
      <c r="C564" s="1" t="s">
        <v>56</v>
      </c>
      <c r="D564" s="1" t="s">
        <v>52</v>
      </c>
      <c r="E564" s="1" t="s">
        <v>53</v>
      </c>
      <c r="F564" s="1" t="s">
        <v>56</v>
      </c>
      <c r="G564" s="1" t="s">
        <v>52</v>
      </c>
      <c r="H564" s="1" t="s">
        <v>53</v>
      </c>
      <c r="I564" s="1" t="s">
        <v>56</v>
      </c>
      <c r="J564" s="1" t="s">
        <v>52</v>
      </c>
      <c r="K564" s="1" t="s">
        <v>53</v>
      </c>
      <c r="L564" s="1" t="s">
        <v>56</v>
      </c>
      <c r="M564" s="1" t="s">
        <v>52</v>
      </c>
      <c r="N564" s="1" t="s">
        <v>53</v>
      </c>
    </row>
    <row r="565" spans="1:14" x14ac:dyDescent="0.2">
      <c r="A565" s="1" t="s">
        <v>38</v>
      </c>
      <c r="B565" s="1" t="s">
        <v>69</v>
      </c>
      <c r="C565" s="1" t="s">
        <v>56</v>
      </c>
      <c r="D565" s="1" t="s">
        <v>38</v>
      </c>
      <c r="E565" s="1" t="s">
        <v>65</v>
      </c>
      <c r="F565" s="1" t="s">
        <v>56</v>
      </c>
      <c r="G565" s="1" t="s">
        <v>38</v>
      </c>
      <c r="H565" s="1" t="s">
        <v>59</v>
      </c>
      <c r="I565" s="1" t="s">
        <v>56</v>
      </c>
      <c r="J565" s="1" t="s">
        <v>38</v>
      </c>
      <c r="K565" s="1" t="s">
        <v>57</v>
      </c>
      <c r="L565" s="1" t="s">
        <v>56</v>
      </c>
      <c r="M565" s="1" t="s">
        <v>38</v>
      </c>
      <c r="N565" s="1" t="s">
        <v>61</v>
      </c>
    </row>
    <row r="566" spans="1:14" x14ac:dyDescent="0.2">
      <c r="A566" s="1" t="s">
        <v>52</v>
      </c>
      <c r="B566" s="1" t="s">
        <v>53</v>
      </c>
      <c r="C566" s="1" t="s">
        <v>56</v>
      </c>
      <c r="D566" s="1" t="s">
        <v>52</v>
      </c>
      <c r="E566" s="1" t="s">
        <v>53</v>
      </c>
      <c r="F566" s="1" t="s">
        <v>56</v>
      </c>
      <c r="G566" s="1" t="s">
        <v>52</v>
      </c>
      <c r="H566" s="1" t="s">
        <v>53</v>
      </c>
      <c r="I566" s="1" t="s">
        <v>56</v>
      </c>
      <c r="J566" s="1" t="s">
        <v>52</v>
      </c>
      <c r="K566" s="1" t="s">
        <v>53</v>
      </c>
      <c r="L566" s="1" t="s">
        <v>56</v>
      </c>
      <c r="M566" s="1" t="s">
        <v>52</v>
      </c>
      <c r="N566" s="1" t="s">
        <v>53</v>
      </c>
    </row>
    <row r="567" spans="1:14" x14ac:dyDescent="0.2">
      <c r="A567" s="1" t="s">
        <v>39</v>
      </c>
      <c r="B567" s="1" t="s">
        <v>100</v>
      </c>
      <c r="C567" s="1" t="s">
        <v>56</v>
      </c>
      <c r="D567" s="1" t="s">
        <v>39</v>
      </c>
      <c r="E567" s="1" t="s">
        <v>66</v>
      </c>
      <c r="F567" s="1" t="s">
        <v>56</v>
      </c>
      <c r="G567" s="1" t="s">
        <v>39</v>
      </c>
      <c r="H567" s="1" t="s">
        <v>62</v>
      </c>
      <c r="I567" s="1" t="s">
        <v>56</v>
      </c>
      <c r="J567" s="1" t="s">
        <v>39</v>
      </c>
      <c r="K567" s="1" t="s">
        <v>64</v>
      </c>
      <c r="L567" s="1" t="s">
        <v>56</v>
      </c>
      <c r="M567" s="1" t="s">
        <v>39</v>
      </c>
      <c r="N567" s="1" t="s">
        <v>67</v>
      </c>
    </row>
    <row r="568" spans="1:14" x14ac:dyDescent="0.2">
      <c r="A568" s="1" t="s">
        <v>52</v>
      </c>
      <c r="B568" s="1" t="s">
        <v>53</v>
      </c>
      <c r="C568" s="1" t="s">
        <v>56</v>
      </c>
      <c r="D568" s="1" t="s">
        <v>52</v>
      </c>
      <c r="E568" s="1" t="s">
        <v>53</v>
      </c>
      <c r="F568" s="1" t="s">
        <v>56</v>
      </c>
      <c r="G568" s="1" t="s">
        <v>52</v>
      </c>
      <c r="H568" s="1" t="s">
        <v>53</v>
      </c>
      <c r="I568" s="1" t="s">
        <v>56</v>
      </c>
      <c r="J568" s="1" t="s">
        <v>52</v>
      </c>
      <c r="K568" s="1" t="s">
        <v>53</v>
      </c>
      <c r="L568" s="1" t="s">
        <v>56</v>
      </c>
      <c r="M568" s="1" t="s">
        <v>52</v>
      </c>
      <c r="N568" s="1" t="s">
        <v>53</v>
      </c>
    </row>
    <row r="577" spans="1:14" x14ac:dyDescent="0.2">
      <c r="A577" s="1" t="s">
        <v>40</v>
      </c>
      <c r="D577" s="1" t="s">
        <v>41</v>
      </c>
      <c r="E577" s="1"/>
      <c r="F577" s="1"/>
      <c r="G577" s="1"/>
      <c r="H577" s="1"/>
      <c r="I577" s="1"/>
      <c r="J577" s="1"/>
      <c r="M577" s="1" t="s">
        <v>42</v>
      </c>
    </row>
    <row r="578" spans="1:14" x14ac:dyDescent="0.2">
      <c r="A578" s="1" t="s">
        <v>50</v>
      </c>
      <c r="M578" s="1" t="s">
        <v>107</v>
      </c>
    </row>
    <row r="580" spans="1:14" x14ac:dyDescent="0.2">
      <c r="A580" s="1" t="s">
        <v>108</v>
      </c>
      <c r="B580" s="1" t="s">
        <v>109</v>
      </c>
      <c r="D580" s="1" t="s">
        <v>110</v>
      </c>
      <c r="E580" s="1" t="s">
        <v>111</v>
      </c>
      <c r="G580" s="1" t="s">
        <v>112</v>
      </c>
      <c r="J580" s="1" t="s">
        <v>113</v>
      </c>
      <c r="M580" s="1" t="s">
        <v>114</v>
      </c>
    </row>
    <row r="583" spans="1:14" x14ac:dyDescent="0.2">
      <c r="A583" s="1" t="s">
        <v>51</v>
      </c>
      <c r="B583" s="1"/>
      <c r="D583" s="1" t="s">
        <v>51</v>
      </c>
      <c r="E583" s="1"/>
      <c r="G583" s="1" t="s">
        <v>51</v>
      </c>
      <c r="H583" s="1"/>
      <c r="J583" s="1" t="s">
        <v>51</v>
      </c>
      <c r="K583" s="1"/>
      <c r="M583" s="1" t="s">
        <v>51</v>
      </c>
      <c r="N583" s="1"/>
    </row>
    <row r="584" spans="1:14" x14ac:dyDescent="0.2">
      <c r="A584" s="1" t="s">
        <v>52</v>
      </c>
      <c r="B584" s="1" t="s">
        <v>53</v>
      </c>
      <c r="C584" s="1" t="s">
        <v>54</v>
      </c>
      <c r="D584" s="1" t="s">
        <v>52</v>
      </c>
      <c r="E584" s="1" t="s">
        <v>53</v>
      </c>
      <c r="F584" s="1" t="s">
        <v>54</v>
      </c>
      <c r="G584" s="1" t="s">
        <v>52</v>
      </c>
      <c r="H584" s="1" t="s">
        <v>53</v>
      </c>
      <c r="I584" s="1" t="s">
        <v>54</v>
      </c>
      <c r="J584" s="1" t="s">
        <v>52</v>
      </c>
      <c r="K584" s="1" t="s">
        <v>53</v>
      </c>
      <c r="L584" s="1" t="s">
        <v>54</v>
      </c>
      <c r="M584" s="1" t="s">
        <v>52</v>
      </c>
      <c r="N584" s="1" t="s">
        <v>53</v>
      </c>
    </row>
    <row r="585" spans="1:14" x14ac:dyDescent="0.2">
      <c r="A585" s="1" t="s">
        <v>0</v>
      </c>
      <c r="B585" s="1" t="s">
        <v>65</v>
      </c>
      <c r="C585" s="1" t="s">
        <v>56</v>
      </c>
      <c r="D585" s="1" t="s">
        <v>0</v>
      </c>
      <c r="E585" s="1" t="s">
        <v>61</v>
      </c>
      <c r="F585" s="1" t="s">
        <v>56</v>
      </c>
      <c r="G585" s="1" t="s">
        <v>0</v>
      </c>
      <c r="H585" s="1" t="s">
        <v>57</v>
      </c>
      <c r="I585" s="1" t="s">
        <v>56</v>
      </c>
      <c r="J585" s="1" t="s">
        <v>0</v>
      </c>
      <c r="K585" s="1" t="s">
        <v>58</v>
      </c>
      <c r="L585" s="1" t="s">
        <v>56</v>
      </c>
      <c r="M585" s="1" t="s">
        <v>0</v>
      </c>
      <c r="N585" s="1" t="s">
        <v>62</v>
      </c>
    </row>
    <row r="586" spans="1:14" x14ac:dyDescent="0.2">
      <c r="A586" s="1" t="s">
        <v>52</v>
      </c>
      <c r="B586" s="1" t="s">
        <v>53</v>
      </c>
      <c r="C586" s="1" t="s">
        <v>56</v>
      </c>
      <c r="D586" s="1" t="s">
        <v>52</v>
      </c>
      <c r="E586" s="1" t="s">
        <v>53</v>
      </c>
      <c r="F586" s="1" t="s">
        <v>56</v>
      </c>
      <c r="G586" s="1" t="s">
        <v>52</v>
      </c>
      <c r="H586" s="1" t="s">
        <v>53</v>
      </c>
      <c r="I586" s="1" t="s">
        <v>56</v>
      </c>
      <c r="J586" s="1" t="s">
        <v>52</v>
      </c>
      <c r="K586" s="1" t="s">
        <v>53</v>
      </c>
      <c r="L586" s="1" t="s">
        <v>56</v>
      </c>
      <c r="M586" s="1" t="s">
        <v>52</v>
      </c>
      <c r="N586" s="1" t="s">
        <v>53</v>
      </c>
    </row>
    <row r="587" spans="1:14" x14ac:dyDescent="0.2">
      <c r="A587" s="1" t="s">
        <v>1</v>
      </c>
      <c r="B587" s="1" t="s">
        <v>62</v>
      </c>
      <c r="C587" s="1" t="s">
        <v>56</v>
      </c>
      <c r="D587" s="1" t="s">
        <v>1</v>
      </c>
      <c r="E587" s="1" t="s">
        <v>58</v>
      </c>
      <c r="F587" s="1" t="s">
        <v>56</v>
      </c>
      <c r="G587" s="1" t="s">
        <v>1</v>
      </c>
      <c r="H587" s="1" t="s">
        <v>60</v>
      </c>
      <c r="I587" s="1" t="s">
        <v>56</v>
      </c>
      <c r="J587" s="1" t="s">
        <v>1</v>
      </c>
      <c r="K587" s="1" t="s">
        <v>58</v>
      </c>
      <c r="L587" s="1" t="s">
        <v>56</v>
      </c>
      <c r="M587" s="1" t="s">
        <v>1</v>
      </c>
      <c r="N587" s="1" t="s">
        <v>64</v>
      </c>
    </row>
    <row r="588" spans="1:14" x14ac:dyDescent="0.2">
      <c r="A588" s="1" t="s">
        <v>52</v>
      </c>
      <c r="B588" s="1" t="s">
        <v>53</v>
      </c>
      <c r="C588" s="1" t="s">
        <v>56</v>
      </c>
      <c r="D588" s="1" t="s">
        <v>52</v>
      </c>
      <c r="E588" s="1" t="s">
        <v>53</v>
      </c>
      <c r="F588" s="1" t="s">
        <v>56</v>
      </c>
      <c r="G588" s="1" t="s">
        <v>52</v>
      </c>
      <c r="H588" s="1" t="s">
        <v>53</v>
      </c>
      <c r="I588" s="1" t="s">
        <v>56</v>
      </c>
      <c r="J588" s="1" t="s">
        <v>52</v>
      </c>
      <c r="K588" s="1" t="s">
        <v>53</v>
      </c>
      <c r="L588" s="1" t="s">
        <v>56</v>
      </c>
      <c r="M588" s="1" t="s">
        <v>52</v>
      </c>
      <c r="N588" s="1" t="s">
        <v>53</v>
      </c>
    </row>
    <row r="589" spans="1:14" x14ac:dyDescent="0.2">
      <c r="A589" s="2" t="s">
        <v>2</v>
      </c>
      <c r="B589" s="1" t="s">
        <v>62</v>
      </c>
      <c r="C589" s="1" t="s">
        <v>56</v>
      </c>
      <c r="D589" s="2" t="s">
        <v>2</v>
      </c>
      <c r="E589" s="1" t="s">
        <v>58</v>
      </c>
      <c r="F589" s="1" t="s">
        <v>56</v>
      </c>
      <c r="G589" s="2" t="s">
        <v>2</v>
      </c>
      <c r="H589" s="1" t="s">
        <v>59</v>
      </c>
      <c r="I589" s="1" t="s">
        <v>56</v>
      </c>
      <c r="J589" s="2" t="s">
        <v>2</v>
      </c>
      <c r="K589" s="1" t="s">
        <v>57</v>
      </c>
      <c r="L589" s="1" t="s">
        <v>56</v>
      </c>
      <c r="M589" s="2" t="s">
        <v>2</v>
      </c>
      <c r="N589" s="1" t="s">
        <v>57</v>
      </c>
    </row>
    <row r="590" spans="1:14" x14ac:dyDescent="0.2">
      <c r="A590" s="1" t="s">
        <v>52</v>
      </c>
      <c r="B590" s="1" t="s">
        <v>53</v>
      </c>
      <c r="C590" s="1" t="s">
        <v>56</v>
      </c>
      <c r="D590" s="1" t="s">
        <v>52</v>
      </c>
      <c r="E590" s="1" t="s">
        <v>53</v>
      </c>
      <c r="F590" s="1" t="s">
        <v>56</v>
      </c>
      <c r="G590" s="1" t="s">
        <v>52</v>
      </c>
      <c r="H590" s="1" t="s">
        <v>53</v>
      </c>
      <c r="I590" s="1" t="s">
        <v>56</v>
      </c>
      <c r="J590" s="1" t="s">
        <v>52</v>
      </c>
      <c r="K590" s="1" t="s">
        <v>53</v>
      </c>
      <c r="L590" s="1" t="s">
        <v>56</v>
      </c>
      <c r="M590" s="1" t="s">
        <v>52</v>
      </c>
      <c r="N590" s="1" t="s">
        <v>53</v>
      </c>
    </row>
    <row r="591" spans="1:14" x14ac:dyDescent="0.2">
      <c r="A591" s="1" t="s">
        <v>3</v>
      </c>
      <c r="B591" s="1" t="s">
        <v>64</v>
      </c>
      <c r="C591" s="1" t="s">
        <v>56</v>
      </c>
      <c r="D591" s="1" t="s">
        <v>3</v>
      </c>
      <c r="E591" s="1" t="s">
        <v>62</v>
      </c>
      <c r="F591" s="1" t="s">
        <v>56</v>
      </c>
      <c r="G591" s="1" t="s">
        <v>3</v>
      </c>
      <c r="H591" s="1" t="s">
        <v>61</v>
      </c>
      <c r="I591" s="1" t="s">
        <v>56</v>
      </c>
      <c r="J591" s="1" t="s">
        <v>3</v>
      </c>
      <c r="K591" s="1" t="s">
        <v>59</v>
      </c>
      <c r="L591" s="1" t="s">
        <v>56</v>
      </c>
      <c r="M591" s="1" t="s">
        <v>3</v>
      </c>
      <c r="N591" s="1" t="s">
        <v>64</v>
      </c>
    </row>
    <row r="592" spans="1:14" x14ac:dyDescent="0.2">
      <c r="A592" s="1" t="s">
        <v>52</v>
      </c>
      <c r="B592" s="1" t="s">
        <v>53</v>
      </c>
      <c r="C592" s="1" t="s">
        <v>56</v>
      </c>
      <c r="D592" s="1" t="s">
        <v>52</v>
      </c>
      <c r="E592" s="1" t="s">
        <v>53</v>
      </c>
      <c r="F592" s="1" t="s">
        <v>56</v>
      </c>
      <c r="G592" s="1" t="s">
        <v>52</v>
      </c>
      <c r="H592" s="1" t="s">
        <v>53</v>
      </c>
      <c r="I592" s="1" t="s">
        <v>56</v>
      </c>
      <c r="J592" s="1" t="s">
        <v>52</v>
      </c>
      <c r="K592" s="1" t="s">
        <v>53</v>
      </c>
      <c r="L592" s="1" t="s">
        <v>56</v>
      </c>
      <c r="M592" s="1" t="s">
        <v>52</v>
      </c>
      <c r="N592" s="1" t="s">
        <v>53</v>
      </c>
    </row>
    <row r="593" spans="1:14" x14ac:dyDescent="0.2">
      <c r="A593" s="2" t="s">
        <v>4</v>
      </c>
      <c r="B593" s="1" t="s">
        <v>61</v>
      </c>
      <c r="C593" s="1" t="s">
        <v>56</v>
      </c>
      <c r="D593" s="2" t="s">
        <v>4</v>
      </c>
      <c r="E593" s="1" t="s">
        <v>59</v>
      </c>
      <c r="F593" s="1" t="s">
        <v>56</v>
      </c>
      <c r="G593" s="2" t="s">
        <v>4</v>
      </c>
      <c r="H593" s="1" t="s">
        <v>59</v>
      </c>
      <c r="I593" s="1" t="s">
        <v>56</v>
      </c>
      <c r="J593" s="2" t="s">
        <v>4</v>
      </c>
      <c r="K593" s="1" t="s">
        <v>59</v>
      </c>
      <c r="L593" s="1" t="s">
        <v>56</v>
      </c>
      <c r="M593" s="2" t="s">
        <v>4</v>
      </c>
      <c r="N593" s="1" t="s">
        <v>64</v>
      </c>
    </row>
    <row r="594" spans="1:14" x14ac:dyDescent="0.2">
      <c r="A594" s="1" t="s">
        <v>52</v>
      </c>
      <c r="B594" s="1" t="s">
        <v>53</v>
      </c>
      <c r="C594" s="1" t="s">
        <v>56</v>
      </c>
      <c r="D594" s="1" t="s">
        <v>52</v>
      </c>
      <c r="E594" s="1" t="s">
        <v>53</v>
      </c>
      <c r="F594" s="1" t="s">
        <v>56</v>
      </c>
      <c r="G594" s="1" t="s">
        <v>52</v>
      </c>
      <c r="H594" s="1" t="s">
        <v>53</v>
      </c>
      <c r="I594" s="1" t="s">
        <v>56</v>
      </c>
      <c r="J594" s="1" t="s">
        <v>52</v>
      </c>
      <c r="K594" s="1" t="s">
        <v>53</v>
      </c>
      <c r="L594" s="1" t="s">
        <v>56</v>
      </c>
      <c r="M594" s="1" t="s">
        <v>52</v>
      </c>
      <c r="N594" s="1" t="s">
        <v>53</v>
      </c>
    </row>
    <row r="595" spans="1:14" x14ac:dyDescent="0.2">
      <c r="A595" s="2" t="s">
        <v>5</v>
      </c>
      <c r="B595" s="1" t="s">
        <v>63</v>
      </c>
      <c r="C595" s="1" t="s">
        <v>56</v>
      </c>
      <c r="D595" s="2" t="s">
        <v>5</v>
      </c>
      <c r="E595" s="1" t="s">
        <v>62</v>
      </c>
      <c r="F595" s="1" t="s">
        <v>56</v>
      </c>
      <c r="G595" s="2" t="s">
        <v>5</v>
      </c>
      <c r="H595" s="1" t="s">
        <v>63</v>
      </c>
      <c r="I595" s="1" t="s">
        <v>56</v>
      </c>
      <c r="J595" s="2" t="s">
        <v>5</v>
      </c>
      <c r="K595" s="1" t="s">
        <v>65</v>
      </c>
      <c r="L595" s="1" t="s">
        <v>56</v>
      </c>
      <c r="M595" s="2" t="s">
        <v>5</v>
      </c>
      <c r="N595" s="1" t="s">
        <v>57</v>
      </c>
    </row>
    <row r="596" spans="1:14" x14ac:dyDescent="0.2">
      <c r="A596" s="1" t="s">
        <v>52</v>
      </c>
      <c r="B596" s="1" t="s">
        <v>53</v>
      </c>
      <c r="C596" s="1" t="s">
        <v>56</v>
      </c>
      <c r="D596" s="1" t="s">
        <v>52</v>
      </c>
      <c r="E596" s="1" t="s">
        <v>53</v>
      </c>
      <c r="F596" s="1" t="s">
        <v>56</v>
      </c>
      <c r="G596" s="1" t="s">
        <v>52</v>
      </c>
      <c r="H596" s="1" t="s">
        <v>53</v>
      </c>
      <c r="I596" s="1" t="s">
        <v>56</v>
      </c>
      <c r="J596" s="1" t="s">
        <v>52</v>
      </c>
      <c r="K596" s="1" t="s">
        <v>53</v>
      </c>
      <c r="L596" s="1" t="s">
        <v>56</v>
      </c>
      <c r="M596" s="1" t="s">
        <v>52</v>
      </c>
      <c r="N596" s="1" t="s">
        <v>53</v>
      </c>
    </row>
    <row r="597" spans="1:14" x14ac:dyDescent="0.2">
      <c r="A597" s="2" t="s">
        <v>6</v>
      </c>
      <c r="B597" s="1" t="s">
        <v>63</v>
      </c>
      <c r="C597" s="1" t="s">
        <v>56</v>
      </c>
      <c r="D597" s="2" t="s">
        <v>6</v>
      </c>
      <c r="E597" s="1" t="s">
        <v>64</v>
      </c>
      <c r="F597" s="1" t="s">
        <v>56</v>
      </c>
      <c r="G597" s="2" t="s">
        <v>6</v>
      </c>
      <c r="H597" s="1" t="s">
        <v>64</v>
      </c>
      <c r="I597" s="1" t="s">
        <v>56</v>
      </c>
      <c r="J597" s="2" t="s">
        <v>6</v>
      </c>
      <c r="K597" s="1" t="s">
        <v>65</v>
      </c>
      <c r="L597" s="1" t="s">
        <v>56</v>
      </c>
      <c r="M597" s="2" t="s">
        <v>6</v>
      </c>
      <c r="N597" s="1" t="s">
        <v>57</v>
      </c>
    </row>
    <row r="598" spans="1:14" x14ac:dyDescent="0.2">
      <c r="A598" s="1" t="s">
        <v>52</v>
      </c>
      <c r="B598" s="1" t="s">
        <v>53</v>
      </c>
      <c r="C598" s="1" t="s">
        <v>56</v>
      </c>
      <c r="D598" s="1" t="s">
        <v>52</v>
      </c>
      <c r="E598" s="1" t="s">
        <v>53</v>
      </c>
      <c r="F598" s="1" t="s">
        <v>56</v>
      </c>
      <c r="G598" s="1" t="s">
        <v>52</v>
      </c>
      <c r="H598" s="1" t="s">
        <v>53</v>
      </c>
      <c r="I598" s="1" t="s">
        <v>56</v>
      </c>
      <c r="J598" s="1" t="s">
        <v>52</v>
      </c>
      <c r="K598" s="1" t="s">
        <v>53</v>
      </c>
      <c r="L598" s="1" t="s">
        <v>56</v>
      </c>
      <c r="M598" s="1" t="s">
        <v>52</v>
      </c>
      <c r="N598" s="1" t="s">
        <v>53</v>
      </c>
    </row>
    <row r="599" spans="1:14" x14ac:dyDescent="0.2">
      <c r="A599" s="2" t="s">
        <v>7</v>
      </c>
      <c r="B599" s="1" t="s">
        <v>69</v>
      </c>
      <c r="C599" s="1" t="s">
        <v>56</v>
      </c>
      <c r="D599" s="2" t="s">
        <v>7</v>
      </c>
      <c r="E599" s="1" t="s">
        <v>65</v>
      </c>
      <c r="F599" s="1" t="s">
        <v>56</v>
      </c>
      <c r="G599" s="2" t="s">
        <v>7</v>
      </c>
      <c r="H599" s="1" t="s">
        <v>65</v>
      </c>
      <c r="I599" s="1" t="s">
        <v>56</v>
      </c>
      <c r="J599" s="2" t="s">
        <v>7</v>
      </c>
      <c r="K599" s="1" t="s">
        <v>64</v>
      </c>
      <c r="L599" s="1" t="s">
        <v>56</v>
      </c>
      <c r="M599" s="2" t="s">
        <v>7</v>
      </c>
      <c r="N599" s="1" t="s">
        <v>64</v>
      </c>
    </row>
    <row r="600" spans="1:14" x14ac:dyDescent="0.2">
      <c r="A600" s="1" t="s">
        <v>52</v>
      </c>
      <c r="B600" s="1" t="s">
        <v>53</v>
      </c>
      <c r="C600" s="1" t="s">
        <v>56</v>
      </c>
      <c r="D600" s="1" t="s">
        <v>52</v>
      </c>
      <c r="E600" s="1" t="s">
        <v>53</v>
      </c>
      <c r="F600" s="1" t="s">
        <v>56</v>
      </c>
      <c r="G600" s="1" t="s">
        <v>52</v>
      </c>
      <c r="H600" s="1" t="s">
        <v>53</v>
      </c>
      <c r="I600" s="1" t="s">
        <v>56</v>
      </c>
      <c r="J600" s="1" t="s">
        <v>52</v>
      </c>
      <c r="K600" s="1" t="s">
        <v>53</v>
      </c>
      <c r="L600" s="1" t="s">
        <v>56</v>
      </c>
      <c r="M600" s="1" t="s">
        <v>52</v>
      </c>
      <c r="N600" s="1" t="s">
        <v>53</v>
      </c>
    </row>
    <row r="601" spans="1:14" x14ac:dyDescent="0.2">
      <c r="A601" s="2" t="s">
        <v>8</v>
      </c>
      <c r="B601" s="1" t="s">
        <v>59</v>
      </c>
      <c r="C601" s="1" t="s">
        <v>56</v>
      </c>
      <c r="D601" s="2" t="s">
        <v>8</v>
      </c>
      <c r="E601" s="1" t="s">
        <v>57</v>
      </c>
      <c r="F601" s="1" t="s">
        <v>56</v>
      </c>
      <c r="G601" s="2" t="s">
        <v>8</v>
      </c>
      <c r="H601" s="1" t="s">
        <v>62</v>
      </c>
      <c r="I601" s="1" t="s">
        <v>56</v>
      </c>
      <c r="J601" s="2" t="s">
        <v>8</v>
      </c>
      <c r="K601" s="1" t="s">
        <v>63</v>
      </c>
      <c r="L601" s="1" t="s">
        <v>56</v>
      </c>
      <c r="M601" s="2" t="s">
        <v>8</v>
      </c>
      <c r="N601" s="1" t="s">
        <v>67</v>
      </c>
    </row>
    <row r="602" spans="1:14" x14ac:dyDescent="0.2">
      <c r="A602" s="1" t="s">
        <v>52</v>
      </c>
      <c r="B602" s="1" t="s">
        <v>53</v>
      </c>
      <c r="C602" s="1" t="s">
        <v>56</v>
      </c>
      <c r="D602" s="1" t="s">
        <v>52</v>
      </c>
      <c r="E602" s="1" t="s">
        <v>53</v>
      </c>
      <c r="F602" s="1" t="s">
        <v>56</v>
      </c>
      <c r="G602" s="1" t="s">
        <v>52</v>
      </c>
      <c r="H602" s="1" t="s">
        <v>53</v>
      </c>
      <c r="I602" s="1" t="s">
        <v>56</v>
      </c>
      <c r="J602" s="1" t="s">
        <v>52</v>
      </c>
      <c r="K602" s="1" t="s">
        <v>53</v>
      </c>
      <c r="L602" s="1" t="s">
        <v>56</v>
      </c>
      <c r="M602" s="1" t="s">
        <v>52</v>
      </c>
      <c r="N602" s="1" t="s">
        <v>53</v>
      </c>
    </row>
    <row r="603" spans="1:14" x14ac:dyDescent="0.2">
      <c r="A603" s="2" t="s">
        <v>9</v>
      </c>
      <c r="B603" s="1" t="s">
        <v>64</v>
      </c>
      <c r="C603" s="1" t="s">
        <v>56</v>
      </c>
      <c r="D603" s="2" t="s">
        <v>9</v>
      </c>
      <c r="E603" s="1" t="s">
        <v>62</v>
      </c>
      <c r="F603" s="1" t="s">
        <v>56</v>
      </c>
      <c r="G603" s="2" t="s">
        <v>9</v>
      </c>
      <c r="H603" s="1" t="s">
        <v>63</v>
      </c>
      <c r="I603" s="1" t="s">
        <v>56</v>
      </c>
      <c r="J603" s="2" t="s">
        <v>9</v>
      </c>
      <c r="K603" s="1" t="s">
        <v>64</v>
      </c>
      <c r="L603" s="1" t="s">
        <v>56</v>
      </c>
      <c r="M603" s="2" t="s">
        <v>9</v>
      </c>
      <c r="N603" s="1" t="s">
        <v>58</v>
      </c>
    </row>
    <row r="604" spans="1:14" x14ac:dyDescent="0.2">
      <c r="A604" s="1" t="s">
        <v>52</v>
      </c>
      <c r="B604" s="1" t="s">
        <v>53</v>
      </c>
      <c r="C604" s="1" t="s">
        <v>56</v>
      </c>
      <c r="D604" s="1" t="s">
        <v>52</v>
      </c>
      <c r="E604" s="1" t="s">
        <v>53</v>
      </c>
      <c r="F604" s="1" t="s">
        <v>56</v>
      </c>
      <c r="G604" s="1" t="s">
        <v>52</v>
      </c>
      <c r="H604" s="1" t="s">
        <v>53</v>
      </c>
      <c r="I604" s="1" t="s">
        <v>56</v>
      </c>
      <c r="J604" s="1" t="s">
        <v>52</v>
      </c>
      <c r="K604" s="1" t="s">
        <v>53</v>
      </c>
      <c r="L604" s="1" t="s">
        <v>56</v>
      </c>
      <c r="M604" s="1" t="s">
        <v>52</v>
      </c>
      <c r="N604" s="1" t="s">
        <v>53</v>
      </c>
    </row>
    <row r="605" spans="1:14" x14ac:dyDescent="0.2">
      <c r="A605" s="2" t="s">
        <v>10</v>
      </c>
      <c r="B605" s="1" t="s">
        <v>62</v>
      </c>
      <c r="C605" s="1" t="s">
        <v>56</v>
      </c>
      <c r="D605" s="2" t="s">
        <v>10</v>
      </c>
      <c r="E605" s="1" t="s">
        <v>61</v>
      </c>
      <c r="F605" s="1" t="s">
        <v>56</v>
      </c>
      <c r="G605" s="2" t="s">
        <v>10</v>
      </c>
      <c r="H605" s="1" t="s">
        <v>62</v>
      </c>
      <c r="I605" s="1" t="s">
        <v>56</v>
      </c>
      <c r="J605" s="2" t="s">
        <v>10</v>
      </c>
      <c r="K605" s="1" t="s">
        <v>64</v>
      </c>
      <c r="L605" s="1" t="s">
        <v>56</v>
      </c>
      <c r="M605" s="2" t="s">
        <v>10</v>
      </c>
      <c r="N605" s="1" t="s">
        <v>63</v>
      </c>
    </row>
    <row r="606" spans="1:14" x14ac:dyDescent="0.2">
      <c r="A606" s="1" t="s">
        <v>52</v>
      </c>
      <c r="B606" s="1" t="s">
        <v>53</v>
      </c>
      <c r="C606" s="1" t="s">
        <v>56</v>
      </c>
      <c r="D606" s="1" t="s">
        <v>52</v>
      </c>
      <c r="E606" s="1" t="s">
        <v>53</v>
      </c>
      <c r="F606" s="1" t="s">
        <v>56</v>
      </c>
      <c r="G606" s="1" t="s">
        <v>52</v>
      </c>
      <c r="H606" s="1" t="s">
        <v>53</v>
      </c>
      <c r="I606" s="1" t="s">
        <v>56</v>
      </c>
      <c r="J606" s="1" t="s">
        <v>52</v>
      </c>
      <c r="K606" s="1" t="s">
        <v>53</v>
      </c>
      <c r="L606" s="1" t="s">
        <v>56</v>
      </c>
      <c r="M606" s="1" t="s">
        <v>52</v>
      </c>
      <c r="N606" s="1" t="s">
        <v>53</v>
      </c>
    </row>
    <row r="607" spans="1:14" x14ac:dyDescent="0.2">
      <c r="A607" s="2" t="s">
        <v>11</v>
      </c>
      <c r="B607" s="1" t="s">
        <v>62</v>
      </c>
      <c r="C607" s="1" t="s">
        <v>56</v>
      </c>
      <c r="D607" s="2" t="s">
        <v>11</v>
      </c>
      <c r="E607" s="1" t="s">
        <v>57</v>
      </c>
      <c r="F607" s="1" t="s">
        <v>56</v>
      </c>
      <c r="G607" s="2" t="s">
        <v>11</v>
      </c>
      <c r="H607" s="1" t="s">
        <v>58</v>
      </c>
      <c r="I607" s="1" t="s">
        <v>56</v>
      </c>
      <c r="J607" s="2" t="s">
        <v>11</v>
      </c>
      <c r="K607" s="1" t="s">
        <v>55</v>
      </c>
      <c r="L607" s="1" t="s">
        <v>56</v>
      </c>
      <c r="M607" s="2" t="s">
        <v>11</v>
      </c>
      <c r="N607" s="1" t="s">
        <v>64</v>
      </c>
    </row>
    <row r="608" spans="1:14" x14ac:dyDescent="0.2">
      <c r="A608" s="1" t="s">
        <v>52</v>
      </c>
      <c r="B608" s="1" t="s">
        <v>53</v>
      </c>
      <c r="C608" s="1" t="s">
        <v>56</v>
      </c>
      <c r="D608" s="1" t="s">
        <v>52</v>
      </c>
      <c r="E608" s="1" t="s">
        <v>53</v>
      </c>
      <c r="F608" s="1" t="s">
        <v>56</v>
      </c>
      <c r="G608" s="1" t="s">
        <v>52</v>
      </c>
      <c r="H608" s="1" t="s">
        <v>53</v>
      </c>
      <c r="I608" s="1" t="s">
        <v>56</v>
      </c>
      <c r="J608" s="1" t="s">
        <v>52</v>
      </c>
      <c r="K608" s="1" t="s">
        <v>53</v>
      </c>
      <c r="L608" s="1" t="s">
        <v>56</v>
      </c>
      <c r="M608" s="1" t="s">
        <v>52</v>
      </c>
      <c r="N608" s="1" t="s">
        <v>53</v>
      </c>
    </row>
    <row r="609" spans="1:14" x14ac:dyDescent="0.2">
      <c r="A609" s="2" t="s">
        <v>12</v>
      </c>
      <c r="B609" s="1" t="s">
        <v>62</v>
      </c>
      <c r="C609" s="1" t="s">
        <v>56</v>
      </c>
      <c r="D609" s="2" t="s">
        <v>12</v>
      </c>
      <c r="E609" s="1" t="s">
        <v>57</v>
      </c>
      <c r="F609" s="1" t="s">
        <v>56</v>
      </c>
      <c r="G609" s="2" t="s">
        <v>12</v>
      </c>
      <c r="H609" s="1" t="s">
        <v>58</v>
      </c>
      <c r="I609" s="1" t="s">
        <v>56</v>
      </c>
      <c r="J609" s="2" t="s">
        <v>12</v>
      </c>
      <c r="K609" s="1" t="s">
        <v>68</v>
      </c>
      <c r="L609" s="1" t="s">
        <v>56</v>
      </c>
      <c r="M609" s="2" t="s">
        <v>12</v>
      </c>
      <c r="N609" s="1" t="s">
        <v>64</v>
      </c>
    </row>
    <row r="610" spans="1:14" x14ac:dyDescent="0.2">
      <c r="A610" s="1" t="s">
        <v>52</v>
      </c>
      <c r="B610" s="1" t="s">
        <v>53</v>
      </c>
      <c r="C610" s="1" t="s">
        <v>56</v>
      </c>
      <c r="D610" s="1" t="s">
        <v>52</v>
      </c>
      <c r="E610" s="1" t="s">
        <v>53</v>
      </c>
      <c r="F610" s="1" t="s">
        <v>56</v>
      </c>
      <c r="G610" s="1" t="s">
        <v>52</v>
      </c>
      <c r="H610" s="1" t="s">
        <v>53</v>
      </c>
      <c r="I610" s="1" t="s">
        <v>56</v>
      </c>
      <c r="J610" s="1" t="s">
        <v>52</v>
      </c>
      <c r="K610" s="1" t="s">
        <v>53</v>
      </c>
      <c r="L610" s="1" t="s">
        <v>56</v>
      </c>
      <c r="M610" s="1" t="s">
        <v>52</v>
      </c>
      <c r="N610" s="1" t="s">
        <v>53</v>
      </c>
    </row>
    <row r="611" spans="1:14" x14ac:dyDescent="0.2">
      <c r="A611" s="2" t="s">
        <v>13</v>
      </c>
      <c r="B611" s="1" t="s">
        <v>65</v>
      </c>
      <c r="C611" s="1" t="s">
        <v>56</v>
      </c>
      <c r="D611" s="2" t="s">
        <v>13</v>
      </c>
      <c r="E611" s="1" t="s">
        <v>62</v>
      </c>
      <c r="F611" s="1" t="s">
        <v>56</v>
      </c>
      <c r="G611" s="2" t="s">
        <v>13</v>
      </c>
      <c r="H611" s="1" t="s">
        <v>61</v>
      </c>
      <c r="I611" s="1" t="s">
        <v>56</v>
      </c>
      <c r="J611" s="2" t="s">
        <v>13</v>
      </c>
      <c r="K611" s="1" t="s">
        <v>57</v>
      </c>
      <c r="L611" s="1" t="s">
        <v>56</v>
      </c>
      <c r="M611" s="2" t="s">
        <v>13</v>
      </c>
      <c r="N611" s="1" t="s">
        <v>62</v>
      </c>
    </row>
    <row r="612" spans="1:14" x14ac:dyDescent="0.2">
      <c r="A612" s="1" t="s">
        <v>52</v>
      </c>
      <c r="B612" s="1" t="s">
        <v>53</v>
      </c>
      <c r="C612" s="1" t="s">
        <v>56</v>
      </c>
      <c r="D612" s="1" t="s">
        <v>52</v>
      </c>
      <c r="E612" s="1" t="s">
        <v>53</v>
      </c>
      <c r="F612" s="1" t="s">
        <v>56</v>
      </c>
      <c r="G612" s="1" t="s">
        <v>52</v>
      </c>
      <c r="H612" s="1" t="s">
        <v>53</v>
      </c>
      <c r="I612" s="1" t="s">
        <v>56</v>
      </c>
      <c r="J612" s="1" t="s">
        <v>52</v>
      </c>
      <c r="K612" s="1" t="s">
        <v>53</v>
      </c>
      <c r="L612" s="1" t="s">
        <v>56</v>
      </c>
      <c r="M612" s="1" t="s">
        <v>52</v>
      </c>
      <c r="N612" s="1" t="s">
        <v>53</v>
      </c>
    </row>
    <row r="613" spans="1:14" x14ac:dyDescent="0.2">
      <c r="A613" s="2" t="s">
        <v>14</v>
      </c>
      <c r="B613" s="1" t="s">
        <v>62</v>
      </c>
      <c r="C613" s="1" t="s">
        <v>56</v>
      </c>
      <c r="D613" s="2" t="s">
        <v>14</v>
      </c>
      <c r="E613" s="1" t="s">
        <v>58</v>
      </c>
      <c r="F613" s="1" t="s">
        <v>56</v>
      </c>
      <c r="G613" s="2" t="s">
        <v>14</v>
      </c>
      <c r="H613" s="1" t="s">
        <v>59</v>
      </c>
      <c r="I613" s="1" t="s">
        <v>56</v>
      </c>
      <c r="J613" s="2" t="s">
        <v>14</v>
      </c>
      <c r="K613" s="1" t="s">
        <v>60</v>
      </c>
      <c r="L613" s="1" t="s">
        <v>56</v>
      </c>
      <c r="M613" s="2" t="s">
        <v>14</v>
      </c>
      <c r="N613" s="1" t="s">
        <v>65</v>
      </c>
    </row>
    <row r="614" spans="1:14" x14ac:dyDescent="0.2">
      <c r="A614" s="1" t="s">
        <v>52</v>
      </c>
      <c r="B614" s="1" t="s">
        <v>53</v>
      </c>
      <c r="C614" s="1" t="s">
        <v>56</v>
      </c>
      <c r="D614" s="1" t="s">
        <v>52</v>
      </c>
      <c r="E614" s="1" t="s">
        <v>53</v>
      </c>
      <c r="F614" s="1" t="s">
        <v>56</v>
      </c>
      <c r="G614" s="1" t="s">
        <v>52</v>
      </c>
      <c r="H614" s="1" t="s">
        <v>53</v>
      </c>
      <c r="I614" s="1" t="s">
        <v>56</v>
      </c>
      <c r="J614" s="1" t="s">
        <v>52</v>
      </c>
      <c r="K614" s="1" t="s">
        <v>53</v>
      </c>
      <c r="L614" s="1" t="s">
        <v>56</v>
      </c>
      <c r="M614" s="1" t="s">
        <v>52</v>
      </c>
      <c r="N614" s="1" t="s">
        <v>53</v>
      </c>
    </row>
    <row r="615" spans="1:14" x14ac:dyDescent="0.2">
      <c r="A615" s="2" t="s">
        <v>15</v>
      </c>
      <c r="B615" s="1" t="s">
        <v>65</v>
      </c>
      <c r="C615" s="1" t="s">
        <v>56</v>
      </c>
      <c r="D615" s="2" t="s">
        <v>15</v>
      </c>
      <c r="E615" s="1" t="s">
        <v>62</v>
      </c>
      <c r="F615" s="1" t="s">
        <v>56</v>
      </c>
      <c r="G615" s="2" t="s">
        <v>15</v>
      </c>
      <c r="H615" s="1" t="s">
        <v>61</v>
      </c>
      <c r="I615" s="1" t="s">
        <v>56</v>
      </c>
      <c r="J615" s="2" t="s">
        <v>15</v>
      </c>
      <c r="K615" s="1" t="s">
        <v>58</v>
      </c>
      <c r="L615" s="1" t="s">
        <v>56</v>
      </c>
      <c r="M615" s="2" t="s">
        <v>15</v>
      </c>
      <c r="N615" s="1" t="s">
        <v>63</v>
      </c>
    </row>
    <row r="616" spans="1:14" x14ac:dyDescent="0.2">
      <c r="A616" s="1" t="s">
        <v>52</v>
      </c>
      <c r="B616" s="1" t="s">
        <v>53</v>
      </c>
      <c r="C616" s="1" t="s">
        <v>56</v>
      </c>
      <c r="D616" s="1" t="s">
        <v>52</v>
      </c>
      <c r="E616" s="1" t="s">
        <v>53</v>
      </c>
      <c r="F616" s="1" t="s">
        <v>56</v>
      </c>
      <c r="G616" s="1" t="s">
        <v>52</v>
      </c>
      <c r="H616" s="1" t="s">
        <v>53</v>
      </c>
      <c r="I616" s="1" t="s">
        <v>56</v>
      </c>
      <c r="J616" s="1" t="s">
        <v>52</v>
      </c>
      <c r="K616" s="1" t="s">
        <v>53</v>
      </c>
      <c r="L616" s="1" t="s">
        <v>56</v>
      </c>
      <c r="M616" s="1" t="s">
        <v>52</v>
      </c>
      <c r="N616" s="1" t="s">
        <v>53</v>
      </c>
    </row>
    <row r="617" spans="1:14" x14ac:dyDescent="0.2">
      <c r="A617" s="2" t="s">
        <v>16</v>
      </c>
      <c r="B617" s="1" t="s">
        <v>58</v>
      </c>
      <c r="C617" s="1" t="s">
        <v>56</v>
      </c>
      <c r="D617" s="2" t="s">
        <v>16</v>
      </c>
      <c r="E617" s="1" t="s">
        <v>58</v>
      </c>
      <c r="F617" s="1" t="s">
        <v>56</v>
      </c>
      <c r="G617" s="2" t="s">
        <v>16</v>
      </c>
      <c r="H617" s="1" t="s">
        <v>61</v>
      </c>
      <c r="I617" s="1" t="s">
        <v>56</v>
      </c>
      <c r="J617" s="2" t="s">
        <v>16</v>
      </c>
      <c r="K617" s="1" t="s">
        <v>62</v>
      </c>
      <c r="L617" s="1" t="s">
        <v>56</v>
      </c>
      <c r="M617" s="2" t="s">
        <v>16</v>
      </c>
      <c r="N617" s="1" t="s">
        <v>63</v>
      </c>
    </row>
    <row r="618" spans="1:14" x14ac:dyDescent="0.2">
      <c r="A618" s="1" t="s">
        <v>52</v>
      </c>
      <c r="B618" s="1" t="s">
        <v>53</v>
      </c>
      <c r="C618" s="1" t="s">
        <v>56</v>
      </c>
      <c r="D618" s="1" t="s">
        <v>52</v>
      </c>
      <c r="E618" s="1" t="s">
        <v>53</v>
      </c>
      <c r="F618" s="1" t="s">
        <v>56</v>
      </c>
      <c r="G618" s="1" t="s">
        <v>52</v>
      </c>
      <c r="H618" s="1" t="s">
        <v>53</v>
      </c>
      <c r="I618" s="1" t="s">
        <v>56</v>
      </c>
      <c r="J618" s="1" t="s">
        <v>52</v>
      </c>
      <c r="K618" s="1" t="s">
        <v>53</v>
      </c>
      <c r="L618" s="1" t="s">
        <v>56</v>
      </c>
      <c r="M618" s="1" t="s">
        <v>52</v>
      </c>
      <c r="N618" s="1" t="s">
        <v>53</v>
      </c>
    </row>
    <row r="619" spans="1:14" x14ac:dyDescent="0.2">
      <c r="A619" s="2" t="s">
        <v>17</v>
      </c>
      <c r="B619" s="1" t="s">
        <v>57</v>
      </c>
      <c r="C619" s="1" t="s">
        <v>56</v>
      </c>
      <c r="D619" s="2" t="s">
        <v>17</v>
      </c>
      <c r="E619" s="1" t="s">
        <v>59</v>
      </c>
      <c r="F619" s="1" t="s">
        <v>56</v>
      </c>
      <c r="G619" s="2" t="s">
        <v>17</v>
      </c>
      <c r="H619" s="1" t="s">
        <v>58</v>
      </c>
      <c r="I619" s="1" t="s">
        <v>56</v>
      </c>
      <c r="J619" s="2" t="s">
        <v>17</v>
      </c>
      <c r="K619" s="1" t="s">
        <v>61</v>
      </c>
      <c r="L619" s="1" t="s">
        <v>56</v>
      </c>
      <c r="M619" s="2" t="s">
        <v>17</v>
      </c>
      <c r="N619" s="1" t="s">
        <v>64</v>
      </c>
    </row>
    <row r="620" spans="1:14" x14ac:dyDescent="0.2">
      <c r="A620" s="1" t="s">
        <v>52</v>
      </c>
      <c r="B620" s="1" t="s">
        <v>53</v>
      </c>
      <c r="C620" s="1" t="s">
        <v>56</v>
      </c>
      <c r="D620" s="1" t="s">
        <v>52</v>
      </c>
      <c r="E620" s="1" t="s">
        <v>53</v>
      </c>
      <c r="F620" s="1" t="s">
        <v>56</v>
      </c>
      <c r="G620" s="1" t="s">
        <v>52</v>
      </c>
      <c r="H620" s="1" t="s">
        <v>53</v>
      </c>
      <c r="I620" s="1" t="s">
        <v>56</v>
      </c>
      <c r="J620" s="1" t="s">
        <v>52</v>
      </c>
      <c r="K620" s="1" t="s">
        <v>53</v>
      </c>
      <c r="L620" s="1" t="s">
        <v>56</v>
      </c>
      <c r="M620" s="1" t="s">
        <v>52</v>
      </c>
      <c r="N620" s="1" t="s">
        <v>53</v>
      </c>
    </row>
    <row r="621" spans="1:14" x14ac:dyDescent="0.2">
      <c r="A621" s="2" t="s">
        <v>18</v>
      </c>
      <c r="B621" s="1" t="s">
        <v>65</v>
      </c>
      <c r="C621" s="1" t="s">
        <v>56</v>
      </c>
      <c r="D621" s="2" t="s">
        <v>18</v>
      </c>
      <c r="E621" s="1" t="s">
        <v>63</v>
      </c>
      <c r="F621" s="1" t="s">
        <v>56</v>
      </c>
      <c r="G621" s="2" t="s">
        <v>18</v>
      </c>
      <c r="H621" s="1" t="s">
        <v>64</v>
      </c>
      <c r="I621" s="1" t="s">
        <v>56</v>
      </c>
      <c r="J621" s="2" t="s">
        <v>18</v>
      </c>
      <c r="K621" s="1" t="s">
        <v>62</v>
      </c>
      <c r="L621" s="1" t="s">
        <v>56</v>
      </c>
      <c r="M621" s="2" t="s">
        <v>18</v>
      </c>
      <c r="N621" s="1" t="s">
        <v>58</v>
      </c>
    </row>
    <row r="622" spans="1:14" x14ac:dyDescent="0.2">
      <c r="A622" s="1" t="s">
        <v>52</v>
      </c>
      <c r="B622" s="1" t="s">
        <v>53</v>
      </c>
      <c r="C622" s="1" t="s">
        <v>56</v>
      </c>
      <c r="D622" s="1" t="s">
        <v>52</v>
      </c>
      <c r="E622" s="1" t="s">
        <v>53</v>
      </c>
      <c r="F622" s="1" t="s">
        <v>56</v>
      </c>
      <c r="G622" s="1" t="s">
        <v>52</v>
      </c>
      <c r="H622" s="1" t="s">
        <v>53</v>
      </c>
      <c r="I622" s="1" t="s">
        <v>56</v>
      </c>
      <c r="J622" s="1" t="s">
        <v>52</v>
      </c>
      <c r="K622" s="1" t="s">
        <v>53</v>
      </c>
      <c r="L622" s="1" t="s">
        <v>56</v>
      </c>
      <c r="M622" s="1" t="s">
        <v>52</v>
      </c>
      <c r="N622" s="1" t="s">
        <v>53</v>
      </c>
    </row>
    <row r="623" spans="1:14" x14ac:dyDescent="0.2">
      <c r="A623" s="2" t="s">
        <v>19</v>
      </c>
      <c r="B623" s="1" t="s">
        <v>64</v>
      </c>
      <c r="C623" s="1" t="s">
        <v>56</v>
      </c>
      <c r="D623" s="2" t="s">
        <v>19</v>
      </c>
      <c r="E623" s="1" t="s">
        <v>62</v>
      </c>
      <c r="F623" s="1" t="s">
        <v>56</v>
      </c>
      <c r="G623" s="2" t="s">
        <v>19</v>
      </c>
      <c r="H623" s="1" t="s">
        <v>64</v>
      </c>
      <c r="I623" s="1" t="s">
        <v>56</v>
      </c>
      <c r="J623" s="2" t="s">
        <v>19</v>
      </c>
      <c r="K623" s="1" t="s">
        <v>67</v>
      </c>
      <c r="L623" s="1" t="s">
        <v>56</v>
      </c>
      <c r="M623" s="2" t="s">
        <v>19</v>
      </c>
      <c r="N623" s="1" t="s">
        <v>62</v>
      </c>
    </row>
    <row r="624" spans="1:14" x14ac:dyDescent="0.2">
      <c r="A624" s="1" t="s">
        <v>52</v>
      </c>
      <c r="B624" s="1" t="s">
        <v>53</v>
      </c>
      <c r="C624" s="1" t="s">
        <v>56</v>
      </c>
      <c r="D624" s="1" t="s">
        <v>52</v>
      </c>
      <c r="E624" s="1" t="s">
        <v>53</v>
      </c>
      <c r="F624" s="1" t="s">
        <v>56</v>
      </c>
      <c r="G624" s="1" t="s">
        <v>52</v>
      </c>
      <c r="H624" s="1" t="s">
        <v>53</v>
      </c>
      <c r="I624" s="1" t="s">
        <v>56</v>
      </c>
      <c r="J624" s="1" t="s">
        <v>52</v>
      </c>
      <c r="K624" s="1" t="s">
        <v>53</v>
      </c>
      <c r="L624" s="1" t="s">
        <v>56</v>
      </c>
      <c r="M624" s="1" t="s">
        <v>52</v>
      </c>
      <c r="N624" s="1" t="s">
        <v>53</v>
      </c>
    </row>
    <row r="625" spans="1:14" x14ac:dyDescent="0.2">
      <c r="A625" s="2" t="s">
        <v>20</v>
      </c>
      <c r="B625" s="1" t="s">
        <v>57</v>
      </c>
      <c r="C625" s="1" t="s">
        <v>56</v>
      </c>
      <c r="D625" s="2" t="s">
        <v>20</v>
      </c>
      <c r="E625" s="1" t="s">
        <v>61</v>
      </c>
      <c r="F625" s="1" t="s">
        <v>56</v>
      </c>
      <c r="G625" s="2" t="s">
        <v>20</v>
      </c>
      <c r="H625" s="1" t="s">
        <v>62</v>
      </c>
      <c r="I625" s="1" t="s">
        <v>56</v>
      </c>
      <c r="J625" s="2" t="s">
        <v>20</v>
      </c>
      <c r="K625" s="1" t="s">
        <v>65</v>
      </c>
      <c r="L625" s="1" t="s">
        <v>56</v>
      </c>
      <c r="M625" s="2" t="s">
        <v>115</v>
      </c>
      <c r="N625" s="1" t="s">
        <v>63</v>
      </c>
    </row>
    <row r="626" spans="1:14" x14ac:dyDescent="0.2">
      <c r="A626" s="1" t="s">
        <v>52</v>
      </c>
      <c r="B626" s="1" t="s">
        <v>53</v>
      </c>
      <c r="C626" s="1" t="s">
        <v>56</v>
      </c>
      <c r="D626" s="1" t="s">
        <v>52</v>
      </c>
      <c r="E626" s="1" t="s">
        <v>53</v>
      </c>
      <c r="F626" s="1" t="s">
        <v>56</v>
      </c>
      <c r="G626" s="1" t="s">
        <v>52</v>
      </c>
      <c r="H626" s="1" t="s">
        <v>53</v>
      </c>
      <c r="I626" s="1" t="s">
        <v>56</v>
      </c>
      <c r="J626" s="1" t="s">
        <v>52</v>
      </c>
      <c r="K626" s="1" t="s">
        <v>53</v>
      </c>
      <c r="L626" s="1" t="s">
        <v>56</v>
      </c>
      <c r="M626" s="1" t="s">
        <v>52</v>
      </c>
      <c r="N626" s="1" t="s">
        <v>53</v>
      </c>
    </row>
    <row r="627" spans="1:14" x14ac:dyDescent="0.2">
      <c r="A627" s="2" t="s">
        <v>21</v>
      </c>
      <c r="B627" s="1" t="s">
        <v>63</v>
      </c>
      <c r="C627" s="1" t="s">
        <v>56</v>
      </c>
      <c r="D627" s="2" t="s">
        <v>21</v>
      </c>
      <c r="E627" s="1" t="s">
        <v>61</v>
      </c>
      <c r="F627" s="1" t="s">
        <v>56</v>
      </c>
      <c r="G627" s="2" t="s">
        <v>21</v>
      </c>
      <c r="H627" s="1" t="s">
        <v>58</v>
      </c>
      <c r="I627" s="1" t="s">
        <v>56</v>
      </c>
      <c r="J627" s="2" t="s">
        <v>21</v>
      </c>
      <c r="K627" s="1" t="s">
        <v>61</v>
      </c>
      <c r="L627" s="1" t="s">
        <v>56</v>
      </c>
      <c r="M627" s="2" t="s">
        <v>21</v>
      </c>
      <c r="N627" s="1" t="s">
        <v>61</v>
      </c>
    </row>
    <row r="628" spans="1:14" x14ac:dyDescent="0.2">
      <c r="A628" s="1" t="s">
        <v>52</v>
      </c>
      <c r="B628" s="1" t="s">
        <v>53</v>
      </c>
      <c r="C628" s="1" t="s">
        <v>56</v>
      </c>
      <c r="D628" s="1" t="s">
        <v>52</v>
      </c>
      <c r="E628" s="1" t="s">
        <v>53</v>
      </c>
      <c r="F628" s="1" t="s">
        <v>56</v>
      </c>
      <c r="G628" s="1" t="s">
        <v>52</v>
      </c>
      <c r="H628" s="1" t="s">
        <v>53</v>
      </c>
      <c r="I628" s="1" t="s">
        <v>56</v>
      </c>
      <c r="J628" s="1" t="s">
        <v>52</v>
      </c>
      <c r="K628" s="1" t="s">
        <v>53</v>
      </c>
      <c r="L628" s="1" t="s">
        <v>56</v>
      </c>
      <c r="M628" s="1" t="s">
        <v>52</v>
      </c>
      <c r="N628" s="1" t="s">
        <v>53</v>
      </c>
    </row>
    <row r="629" spans="1:14" x14ac:dyDescent="0.2">
      <c r="A629" s="2" t="s">
        <v>22</v>
      </c>
      <c r="B629" s="1" t="s">
        <v>59</v>
      </c>
      <c r="C629" s="1" t="s">
        <v>56</v>
      </c>
      <c r="D629" s="2" t="s">
        <v>22</v>
      </c>
      <c r="E629" s="1" t="s">
        <v>62</v>
      </c>
      <c r="F629" s="1" t="s">
        <v>56</v>
      </c>
      <c r="G629" s="2" t="s">
        <v>22</v>
      </c>
      <c r="H629" s="1" t="s">
        <v>64</v>
      </c>
      <c r="I629" s="1" t="s">
        <v>56</v>
      </c>
      <c r="J629" s="2" t="s">
        <v>22</v>
      </c>
      <c r="K629" s="1" t="s">
        <v>65</v>
      </c>
      <c r="L629" s="1" t="s">
        <v>56</v>
      </c>
      <c r="M629" s="2" t="s">
        <v>22</v>
      </c>
      <c r="N629" s="1" t="s">
        <v>67</v>
      </c>
    </row>
    <row r="630" spans="1:14" x14ac:dyDescent="0.2">
      <c r="A630" s="1" t="s">
        <v>52</v>
      </c>
      <c r="B630" s="1" t="s">
        <v>53</v>
      </c>
      <c r="C630" s="1" t="s">
        <v>56</v>
      </c>
      <c r="D630" s="1" t="s">
        <v>52</v>
      </c>
      <c r="E630" s="1" t="s">
        <v>53</v>
      </c>
      <c r="F630" s="1" t="s">
        <v>56</v>
      </c>
      <c r="G630" s="1" t="s">
        <v>52</v>
      </c>
      <c r="H630" s="1" t="s">
        <v>53</v>
      </c>
      <c r="I630" s="1" t="s">
        <v>56</v>
      </c>
      <c r="J630" s="1" t="s">
        <v>52</v>
      </c>
      <c r="K630" s="1" t="s">
        <v>53</v>
      </c>
      <c r="L630" s="1" t="s">
        <v>56</v>
      </c>
      <c r="M630" s="1" t="s">
        <v>52</v>
      </c>
      <c r="N630" s="1" t="s">
        <v>53</v>
      </c>
    </row>
    <row r="631" spans="1:14" x14ac:dyDescent="0.2">
      <c r="A631" s="2" t="s">
        <v>23</v>
      </c>
      <c r="B631" s="1" t="s">
        <v>65</v>
      </c>
      <c r="C631" s="1" t="s">
        <v>56</v>
      </c>
      <c r="D631" s="2" t="s">
        <v>23</v>
      </c>
      <c r="E631" s="1" t="s">
        <v>62</v>
      </c>
      <c r="F631" s="1" t="s">
        <v>56</v>
      </c>
      <c r="G631" s="2" t="s">
        <v>23</v>
      </c>
      <c r="H631" s="1" t="s">
        <v>62</v>
      </c>
      <c r="I631" s="1" t="s">
        <v>56</v>
      </c>
      <c r="J631" s="2" t="s">
        <v>23</v>
      </c>
      <c r="K631" s="1" t="s">
        <v>61</v>
      </c>
      <c r="L631" s="1" t="s">
        <v>56</v>
      </c>
      <c r="M631" s="2" t="s">
        <v>23</v>
      </c>
      <c r="N631" s="1" t="s">
        <v>62</v>
      </c>
    </row>
    <row r="632" spans="1:14" x14ac:dyDescent="0.2">
      <c r="A632" s="1" t="s">
        <v>52</v>
      </c>
      <c r="B632" s="1" t="s">
        <v>53</v>
      </c>
      <c r="C632" s="1" t="s">
        <v>56</v>
      </c>
      <c r="D632" s="1" t="s">
        <v>52</v>
      </c>
      <c r="E632" s="1" t="s">
        <v>53</v>
      </c>
      <c r="F632" s="1" t="s">
        <v>56</v>
      </c>
      <c r="G632" s="1" t="s">
        <v>52</v>
      </c>
      <c r="H632" s="1" t="s">
        <v>53</v>
      </c>
      <c r="I632" s="1" t="s">
        <v>56</v>
      </c>
      <c r="J632" s="1" t="s">
        <v>52</v>
      </c>
      <c r="K632" s="1" t="s">
        <v>53</v>
      </c>
      <c r="L632" s="1" t="s">
        <v>56</v>
      </c>
      <c r="M632" s="1" t="s">
        <v>52</v>
      </c>
      <c r="N632" s="1" t="s">
        <v>53</v>
      </c>
    </row>
    <row r="633" spans="1:14" x14ac:dyDescent="0.2">
      <c r="A633" s="2" t="s">
        <v>24</v>
      </c>
      <c r="B633" s="1" t="s">
        <v>78</v>
      </c>
      <c r="C633" s="1" t="s">
        <v>56</v>
      </c>
      <c r="D633" s="2" t="s">
        <v>24</v>
      </c>
      <c r="E633" s="1" t="s">
        <v>66</v>
      </c>
      <c r="F633" s="1" t="s">
        <v>56</v>
      </c>
      <c r="G633" s="2" t="s">
        <v>24</v>
      </c>
      <c r="H633" s="1" t="s">
        <v>66</v>
      </c>
      <c r="I633" s="1" t="s">
        <v>56</v>
      </c>
      <c r="J633" s="2" t="s">
        <v>24</v>
      </c>
      <c r="K633" s="1" t="s">
        <v>65</v>
      </c>
      <c r="L633" s="1" t="s">
        <v>56</v>
      </c>
      <c r="M633" s="2" t="s">
        <v>24</v>
      </c>
      <c r="N633" s="1" t="s">
        <v>67</v>
      </c>
    </row>
    <row r="634" spans="1:14" x14ac:dyDescent="0.2">
      <c r="A634" s="1" t="s">
        <v>52</v>
      </c>
      <c r="B634" s="1" t="s">
        <v>53</v>
      </c>
      <c r="C634" s="1" t="s">
        <v>56</v>
      </c>
      <c r="D634" s="1" t="s">
        <v>52</v>
      </c>
      <c r="E634" s="1" t="s">
        <v>53</v>
      </c>
      <c r="F634" s="1" t="s">
        <v>56</v>
      </c>
      <c r="G634" s="1" t="s">
        <v>52</v>
      </c>
      <c r="H634" s="1" t="s">
        <v>53</v>
      </c>
      <c r="I634" s="1" t="s">
        <v>56</v>
      </c>
      <c r="J634" s="1" t="s">
        <v>52</v>
      </c>
      <c r="K634" s="1" t="s">
        <v>53</v>
      </c>
      <c r="L634" s="1" t="s">
        <v>56</v>
      </c>
      <c r="M634" s="1" t="s">
        <v>52</v>
      </c>
      <c r="N634" s="1" t="s">
        <v>53</v>
      </c>
    </row>
    <row r="635" spans="1:14" x14ac:dyDescent="0.2">
      <c r="A635" s="2" t="s">
        <v>25</v>
      </c>
      <c r="B635" s="1" t="s">
        <v>57</v>
      </c>
      <c r="C635" s="1" t="s">
        <v>56</v>
      </c>
      <c r="D635" s="2" t="s">
        <v>25</v>
      </c>
      <c r="E635" s="1" t="s">
        <v>58</v>
      </c>
      <c r="F635" s="1" t="s">
        <v>56</v>
      </c>
      <c r="G635" s="2" t="s">
        <v>25</v>
      </c>
      <c r="H635" s="1" t="s">
        <v>57</v>
      </c>
      <c r="I635" s="1" t="s">
        <v>56</v>
      </c>
      <c r="J635" s="2" t="s">
        <v>25</v>
      </c>
      <c r="K635" s="1" t="s">
        <v>61</v>
      </c>
      <c r="L635" s="1" t="s">
        <v>56</v>
      </c>
      <c r="M635" s="2" t="s">
        <v>25</v>
      </c>
      <c r="N635" s="1" t="s">
        <v>67</v>
      </c>
    </row>
    <row r="636" spans="1:14" x14ac:dyDescent="0.2">
      <c r="A636" s="1" t="s">
        <v>52</v>
      </c>
      <c r="B636" s="1" t="s">
        <v>53</v>
      </c>
      <c r="C636" s="1" t="s">
        <v>56</v>
      </c>
      <c r="D636" s="1" t="s">
        <v>52</v>
      </c>
      <c r="E636" s="1" t="s">
        <v>53</v>
      </c>
      <c r="F636" s="1" t="s">
        <v>56</v>
      </c>
      <c r="G636" s="1" t="s">
        <v>52</v>
      </c>
      <c r="H636" s="1" t="s">
        <v>53</v>
      </c>
      <c r="I636" s="1" t="s">
        <v>56</v>
      </c>
      <c r="J636" s="1" t="s">
        <v>52</v>
      </c>
      <c r="K636" s="1" t="s">
        <v>53</v>
      </c>
      <c r="L636" s="1" t="s">
        <v>56</v>
      </c>
      <c r="M636" s="1" t="s">
        <v>52</v>
      </c>
      <c r="N636" s="1" t="s">
        <v>53</v>
      </c>
    </row>
    <row r="637" spans="1:14" x14ac:dyDescent="0.2">
      <c r="A637" s="2" t="s">
        <v>26</v>
      </c>
      <c r="B637" s="1" t="s">
        <v>64</v>
      </c>
      <c r="C637" s="1" t="s">
        <v>56</v>
      </c>
      <c r="D637" s="2" t="s">
        <v>26</v>
      </c>
      <c r="E637" s="1" t="s">
        <v>62</v>
      </c>
      <c r="F637" s="1" t="s">
        <v>56</v>
      </c>
      <c r="G637" s="2" t="s">
        <v>26</v>
      </c>
      <c r="H637" s="1" t="s">
        <v>61</v>
      </c>
      <c r="I637" s="1" t="s">
        <v>56</v>
      </c>
      <c r="J637" s="2" t="s">
        <v>26</v>
      </c>
      <c r="K637" s="1" t="s">
        <v>59</v>
      </c>
      <c r="L637" s="1" t="s">
        <v>56</v>
      </c>
      <c r="M637" s="2" t="s">
        <v>26</v>
      </c>
      <c r="N637" s="1" t="s">
        <v>64</v>
      </c>
    </row>
    <row r="638" spans="1:14" x14ac:dyDescent="0.2">
      <c r="A638" s="1" t="s">
        <v>52</v>
      </c>
      <c r="B638" s="1" t="s">
        <v>53</v>
      </c>
      <c r="C638" s="1" t="s">
        <v>56</v>
      </c>
      <c r="D638" s="1" t="s">
        <v>52</v>
      </c>
      <c r="E638" s="1" t="s">
        <v>53</v>
      </c>
      <c r="F638" s="1" t="s">
        <v>56</v>
      </c>
      <c r="G638" s="1" t="s">
        <v>52</v>
      </c>
      <c r="H638" s="1" t="s">
        <v>53</v>
      </c>
      <c r="I638" s="1" t="s">
        <v>56</v>
      </c>
      <c r="J638" s="1" t="s">
        <v>52</v>
      </c>
      <c r="K638" s="1" t="s">
        <v>53</v>
      </c>
      <c r="L638" s="1" t="s">
        <v>56</v>
      </c>
      <c r="M638" s="1" t="s">
        <v>52</v>
      </c>
      <c r="N638" s="1" t="s">
        <v>53</v>
      </c>
    </row>
    <row r="639" spans="1:14" x14ac:dyDescent="0.2">
      <c r="A639" s="2" t="s">
        <v>27</v>
      </c>
      <c r="B639" s="1" t="s">
        <v>62</v>
      </c>
      <c r="C639" s="1" t="s">
        <v>56</v>
      </c>
      <c r="D639" s="2" t="s">
        <v>27</v>
      </c>
      <c r="E639" s="1" t="s">
        <v>59</v>
      </c>
      <c r="F639" s="1" t="s">
        <v>56</v>
      </c>
      <c r="G639" s="2" t="s">
        <v>27</v>
      </c>
      <c r="H639" s="1" t="s">
        <v>55</v>
      </c>
      <c r="I639" s="1" t="s">
        <v>56</v>
      </c>
      <c r="J639" s="2" t="s">
        <v>27</v>
      </c>
      <c r="K639" s="1" t="s">
        <v>58</v>
      </c>
      <c r="L639" s="1" t="s">
        <v>56</v>
      </c>
      <c r="M639" s="2" t="s">
        <v>27</v>
      </c>
      <c r="N639" s="1" t="s">
        <v>63</v>
      </c>
    </row>
    <row r="640" spans="1:14" x14ac:dyDescent="0.2">
      <c r="A640" s="1" t="s">
        <v>52</v>
      </c>
      <c r="B640" s="1" t="s">
        <v>53</v>
      </c>
      <c r="C640" s="1" t="s">
        <v>56</v>
      </c>
      <c r="D640" s="1" t="s">
        <v>52</v>
      </c>
      <c r="E640" s="1" t="s">
        <v>53</v>
      </c>
      <c r="F640" s="1" t="s">
        <v>56</v>
      </c>
      <c r="G640" s="1" t="s">
        <v>52</v>
      </c>
      <c r="H640" s="1" t="s">
        <v>53</v>
      </c>
      <c r="I640" s="1" t="s">
        <v>56</v>
      </c>
      <c r="J640" s="1" t="s">
        <v>52</v>
      </c>
      <c r="K640" s="1" t="s">
        <v>53</v>
      </c>
      <c r="L640" s="1" t="s">
        <v>56</v>
      </c>
      <c r="M640" s="1" t="s">
        <v>52</v>
      </c>
      <c r="N640" s="1" t="s">
        <v>53</v>
      </c>
    </row>
    <row r="641" spans="1:14" x14ac:dyDescent="0.2">
      <c r="A641" s="2" t="s">
        <v>28</v>
      </c>
      <c r="B641" s="1" t="s">
        <v>65</v>
      </c>
      <c r="C641" s="1" t="s">
        <v>56</v>
      </c>
      <c r="D641" s="2" t="s">
        <v>28</v>
      </c>
      <c r="E641" s="1" t="s">
        <v>63</v>
      </c>
      <c r="F641" s="1" t="s">
        <v>56</v>
      </c>
      <c r="G641" s="2" t="s">
        <v>28</v>
      </c>
      <c r="H641" s="1" t="s">
        <v>63</v>
      </c>
      <c r="I641" s="1" t="s">
        <v>56</v>
      </c>
      <c r="J641" s="2" t="s">
        <v>28</v>
      </c>
      <c r="K641" s="1" t="s">
        <v>64</v>
      </c>
      <c r="L641" s="1" t="s">
        <v>56</v>
      </c>
      <c r="M641" s="2" t="s">
        <v>28</v>
      </c>
      <c r="N641" s="1" t="s">
        <v>55</v>
      </c>
    </row>
    <row r="642" spans="1:14" x14ac:dyDescent="0.2">
      <c r="A642" s="1" t="s">
        <v>52</v>
      </c>
      <c r="B642" s="1" t="s">
        <v>53</v>
      </c>
      <c r="C642" s="1" t="s">
        <v>56</v>
      </c>
      <c r="D642" s="1" t="s">
        <v>52</v>
      </c>
      <c r="E642" s="1" t="s">
        <v>53</v>
      </c>
      <c r="F642" s="1" t="s">
        <v>56</v>
      </c>
      <c r="G642" s="1" t="s">
        <v>52</v>
      </c>
      <c r="H642" s="1" t="s">
        <v>53</v>
      </c>
      <c r="I642" s="1" t="s">
        <v>56</v>
      </c>
      <c r="J642" s="1" t="s">
        <v>52</v>
      </c>
      <c r="K642" s="1" t="s">
        <v>53</v>
      </c>
      <c r="L642" s="1" t="s">
        <v>56</v>
      </c>
      <c r="M642" s="1" t="s">
        <v>52</v>
      </c>
      <c r="N642" s="1" t="s">
        <v>53</v>
      </c>
    </row>
    <row r="643" spans="1:14" x14ac:dyDescent="0.2">
      <c r="A643" s="2" t="s">
        <v>29</v>
      </c>
      <c r="B643" s="1" t="s">
        <v>67</v>
      </c>
      <c r="C643" s="1" t="s">
        <v>56</v>
      </c>
      <c r="D643" s="2" t="s">
        <v>29</v>
      </c>
      <c r="E643" s="1" t="s">
        <v>63</v>
      </c>
      <c r="F643" s="1" t="s">
        <v>56</v>
      </c>
      <c r="G643" s="2" t="s">
        <v>29</v>
      </c>
      <c r="H643" s="1" t="s">
        <v>64</v>
      </c>
      <c r="I643" s="1" t="s">
        <v>56</v>
      </c>
      <c r="J643" s="2" t="s">
        <v>29</v>
      </c>
      <c r="K643" s="1" t="s">
        <v>66</v>
      </c>
      <c r="L643" s="1" t="s">
        <v>56</v>
      </c>
      <c r="M643" s="2" t="s">
        <v>29</v>
      </c>
      <c r="N643" s="1" t="s">
        <v>61</v>
      </c>
    </row>
    <row r="644" spans="1:14" x14ac:dyDescent="0.2">
      <c r="A644" s="1" t="s">
        <v>52</v>
      </c>
      <c r="B644" s="1" t="s">
        <v>53</v>
      </c>
      <c r="C644" s="1" t="s">
        <v>56</v>
      </c>
      <c r="D644" s="1" t="s">
        <v>52</v>
      </c>
      <c r="E644" s="1" t="s">
        <v>53</v>
      </c>
      <c r="F644" s="1" t="s">
        <v>56</v>
      </c>
      <c r="G644" s="1" t="s">
        <v>52</v>
      </c>
      <c r="H644" s="1" t="s">
        <v>53</v>
      </c>
      <c r="I644" s="1" t="s">
        <v>56</v>
      </c>
      <c r="J644" s="1" t="s">
        <v>52</v>
      </c>
      <c r="K644" s="1" t="s">
        <v>53</v>
      </c>
      <c r="L644" s="1" t="s">
        <v>56</v>
      </c>
      <c r="M644" s="1" t="s">
        <v>52</v>
      </c>
      <c r="N644" s="1" t="s">
        <v>53</v>
      </c>
    </row>
    <row r="645" spans="1:14" x14ac:dyDescent="0.2">
      <c r="A645" s="2" t="s">
        <v>30</v>
      </c>
      <c r="B645" s="1" t="s">
        <v>67</v>
      </c>
      <c r="C645" s="1" t="s">
        <v>56</v>
      </c>
      <c r="D645" s="2" t="s">
        <v>30</v>
      </c>
      <c r="E645" s="1" t="s">
        <v>64</v>
      </c>
      <c r="F645" s="1" t="s">
        <v>56</v>
      </c>
      <c r="G645" s="2" t="s">
        <v>30</v>
      </c>
      <c r="H645" s="1" t="s">
        <v>63</v>
      </c>
      <c r="I645" s="1" t="s">
        <v>56</v>
      </c>
      <c r="J645" s="2" t="s">
        <v>30</v>
      </c>
      <c r="K645" s="1" t="s">
        <v>61</v>
      </c>
      <c r="L645" s="1" t="s">
        <v>56</v>
      </c>
      <c r="M645" s="2" t="s">
        <v>30</v>
      </c>
      <c r="N645" s="1" t="s">
        <v>64</v>
      </c>
    </row>
    <row r="646" spans="1:14" x14ac:dyDescent="0.2">
      <c r="A646" s="1" t="s">
        <v>52</v>
      </c>
      <c r="B646" s="1" t="s">
        <v>53</v>
      </c>
      <c r="C646" s="1" t="s">
        <v>56</v>
      </c>
      <c r="D646" s="1" t="s">
        <v>52</v>
      </c>
      <c r="E646" s="1" t="s">
        <v>53</v>
      </c>
      <c r="F646" s="1" t="s">
        <v>56</v>
      </c>
      <c r="G646" s="1" t="s">
        <v>52</v>
      </c>
      <c r="H646" s="1" t="s">
        <v>53</v>
      </c>
      <c r="I646" s="1" t="s">
        <v>56</v>
      </c>
      <c r="J646" s="1" t="s">
        <v>52</v>
      </c>
      <c r="K646" s="1" t="s">
        <v>53</v>
      </c>
      <c r="L646" s="1" t="s">
        <v>56</v>
      </c>
      <c r="M646" s="1" t="s">
        <v>52</v>
      </c>
      <c r="N646" s="1" t="s">
        <v>53</v>
      </c>
    </row>
    <row r="647" spans="1:14" x14ac:dyDescent="0.2">
      <c r="A647" s="2" t="s">
        <v>31</v>
      </c>
      <c r="B647" s="1" t="s">
        <v>57</v>
      </c>
      <c r="C647" s="1" t="s">
        <v>56</v>
      </c>
      <c r="D647" s="2" t="s">
        <v>31</v>
      </c>
      <c r="E647" s="1" t="s">
        <v>61</v>
      </c>
      <c r="F647" s="1" t="s">
        <v>56</v>
      </c>
      <c r="G647" s="2" t="s">
        <v>31</v>
      </c>
      <c r="H647" s="1" t="s">
        <v>62</v>
      </c>
      <c r="I647" s="1" t="s">
        <v>56</v>
      </c>
      <c r="J647" s="2" t="s">
        <v>31</v>
      </c>
      <c r="K647" s="1" t="s">
        <v>69</v>
      </c>
      <c r="L647" s="1" t="s">
        <v>56</v>
      </c>
      <c r="M647" s="2" t="s">
        <v>31</v>
      </c>
      <c r="N647" s="1" t="s">
        <v>65</v>
      </c>
    </row>
    <row r="648" spans="1:14" x14ac:dyDescent="0.2">
      <c r="A648" s="1" t="s">
        <v>52</v>
      </c>
      <c r="B648" s="1" t="s">
        <v>53</v>
      </c>
      <c r="C648" s="1" t="s">
        <v>56</v>
      </c>
      <c r="D648" s="1" t="s">
        <v>52</v>
      </c>
      <c r="E648" s="1" t="s">
        <v>53</v>
      </c>
      <c r="F648" s="1" t="s">
        <v>56</v>
      </c>
      <c r="G648" s="1" t="s">
        <v>52</v>
      </c>
      <c r="H648" s="1" t="s">
        <v>53</v>
      </c>
      <c r="I648" s="1" t="s">
        <v>56</v>
      </c>
      <c r="J648" s="1" t="s">
        <v>52</v>
      </c>
      <c r="K648" s="1" t="s">
        <v>53</v>
      </c>
      <c r="L648" s="1" t="s">
        <v>56</v>
      </c>
      <c r="M648" s="1" t="s">
        <v>52</v>
      </c>
      <c r="N648" s="1" t="s">
        <v>53</v>
      </c>
    </row>
    <row r="649" spans="1:14" x14ac:dyDescent="0.2">
      <c r="A649" s="2" t="s">
        <v>32</v>
      </c>
      <c r="B649" s="1" t="s">
        <v>61</v>
      </c>
      <c r="C649" s="1" t="s">
        <v>56</v>
      </c>
      <c r="D649" s="2" t="s">
        <v>32</v>
      </c>
      <c r="E649" s="1" t="s">
        <v>57</v>
      </c>
      <c r="F649" s="1" t="s">
        <v>56</v>
      </c>
      <c r="G649" s="2" t="s">
        <v>32</v>
      </c>
      <c r="H649" s="1" t="s">
        <v>61</v>
      </c>
      <c r="I649" s="1" t="s">
        <v>56</v>
      </c>
      <c r="J649" s="2" t="s">
        <v>32</v>
      </c>
      <c r="K649" s="1" t="s">
        <v>63</v>
      </c>
      <c r="L649" s="1" t="s">
        <v>56</v>
      </c>
      <c r="M649" s="2" t="s">
        <v>32</v>
      </c>
      <c r="N649" s="1" t="s">
        <v>61</v>
      </c>
    </row>
    <row r="650" spans="1:14" x14ac:dyDescent="0.2">
      <c r="A650" s="1" t="s">
        <v>52</v>
      </c>
      <c r="B650" s="1" t="s">
        <v>53</v>
      </c>
      <c r="C650" s="1" t="s">
        <v>56</v>
      </c>
      <c r="D650" s="1" t="s">
        <v>52</v>
      </c>
      <c r="E650" s="1" t="s">
        <v>53</v>
      </c>
      <c r="F650" s="1" t="s">
        <v>56</v>
      </c>
      <c r="G650" s="1" t="s">
        <v>52</v>
      </c>
      <c r="H650" s="1" t="s">
        <v>53</v>
      </c>
      <c r="I650" s="1" t="s">
        <v>56</v>
      </c>
      <c r="J650" s="1" t="s">
        <v>52</v>
      </c>
      <c r="K650" s="1" t="s">
        <v>53</v>
      </c>
      <c r="L650" s="1" t="s">
        <v>56</v>
      </c>
      <c r="M650" s="1" t="s">
        <v>52</v>
      </c>
      <c r="N650" s="1" t="s">
        <v>53</v>
      </c>
    </row>
    <row r="651" spans="1:14" x14ac:dyDescent="0.2">
      <c r="A651" s="2" t="s">
        <v>33</v>
      </c>
      <c r="B651" s="1" t="s">
        <v>62</v>
      </c>
      <c r="C651" s="1" t="s">
        <v>56</v>
      </c>
      <c r="D651" s="2" t="s">
        <v>33</v>
      </c>
      <c r="E651" s="1" t="s">
        <v>58</v>
      </c>
      <c r="F651" s="1" t="s">
        <v>56</v>
      </c>
      <c r="G651" s="2" t="s">
        <v>33</v>
      </c>
      <c r="H651" s="1" t="s">
        <v>58</v>
      </c>
      <c r="I651" s="1" t="s">
        <v>56</v>
      </c>
      <c r="J651" s="2" t="s">
        <v>33</v>
      </c>
      <c r="K651" s="1" t="s">
        <v>61</v>
      </c>
      <c r="L651" s="1" t="s">
        <v>56</v>
      </c>
      <c r="M651" s="2" t="s">
        <v>33</v>
      </c>
      <c r="N651" s="1" t="s">
        <v>61</v>
      </c>
    </row>
    <row r="652" spans="1:14" x14ac:dyDescent="0.2">
      <c r="A652" s="1" t="s">
        <v>52</v>
      </c>
      <c r="B652" s="1" t="s">
        <v>53</v>
      </c>
      <c r="C652" s="1" t="s">
        <v>56</v>
      </c>
      <c r="D652" s="1" t="s">
        <v>52</v>
      </c>
      <c r="E652" s="1" t="s">
        <v>53</v>
      </c>
      <c r="F652" s="1" t="s">
        <v>56</v>
      </c>
      <c r="G652" s="1" t="s">
        <v>52</v>
      </c>
      <c r="H652" s="1" t="s">
        <v>53</v>
      </c>
      <c r="I652" s="1" t="s">
        <v>56</v>
      </c>
      <c r="J652" s="1" t="s">
        <v>52</v>
      </c>
      <c r="K652" s="1" t="s">
        <v>53</v>
      </c>
      <c r="L652" s="1" t="s">
        <v>56</v>
      </c>
      <c r="M652" s="1" t="s">
        <v>52</v>
      </c>
      <c r="N652" s="1" t="s">
        <v>53</v>
      </c>
    </row>
    <row r="653" spans="1:14" x14ac:dyDescent="0.2">
      <c r="A653" s="1" t="s">
        <v>34</v>
      </c>
      <c r="B653" s="1" t="s">
        <v>69</v>
      </c>
      <c r="C653" s="1" t="s">
        <v>56</v>
      </c>
      <c r="D653" s="1" t="s">
        <v>34</v>
      </c>
      <c r="E653" s="1" t="s">
        <v>65</v>
      </c>
      <c r="F653" s="1" t="s">
        <v>56</v>
      </c>
      <c r="G653" s="1" t="s">
        <v>34</v>
      </c>
      <c r="H653" s="1" t="s">
        <v>65</v>
      </c>
      <c r="I653" s="1" t="s">
        <v>56</v>
      </c>
      <c r="J653" s="1" t="s">
        <v>34</v>
      </c>
      <c r="K653" s="1" t="s">
        <v>64</v>
      </c>
      <c r="L653" s="1" t="s">
        <v>56</v>
      </c>
      <c r="M653" s="1" t="s">
        <v>34</v>
      </c>
      <c r="N653" s="1" t="s">
        <v>64</v>
      </c>
    </row>
    <row r="654" spans="1:14" x14ac:dyDescent="0.2">
      <c r="A654" s="1" t="s">
        <v>52</v>
      </c>
      <c r="B654" s="1" t="s">
        <v>53</v>
      </c>
      <c r="C654" s="1" t="s">
        <v>56</v>
      </c>
      <c r="D654" s="1" t="s">
        <v>52</v>
      </c>
      <c r="E654" s="1" t="s">
        <v>53</v>
      </c>
      <c r="F654" s="1" t="s">
        <v>56</v>
      </c>
      <c r="G654" s="1" t="s">
        <v>52</v>
      </c>
      <c r="H654" s="1" t="s">
        <v>53</v>
      </c>
      <c r="I654" s="1" t="s">
        <v>56</v>
      </c>
      <c r="J654" s="1" t="s">
        <v>52</v>
      </c>
      <c r="K654" s="1" t="s">
        <v>53</v>
      </c>
      <c r="L654" s="1" t="s">
        <v>56</v>
      </c>
      <c r="M654" s="1" t="s">
        <v>52</v>
      </c>
      <c r="N654" s="1" t="s">
        <v>53</v>
      </c>
    </row>
    <row r="655" spans="1:14" x14ac:dyDescent="0.2">
      <c r="A655" s="1" t="s">
        <v>35</v>
      </c>
      <c r="B655" s="1" t="s">
        <v>61</v>
      </c>
      <c r="C655" s="1" t="s">
        <v>56</v>
      </c>
      <c r="D655" s="1" t="s">
        <v>35</v>
      </c>
      <c r="E655" s="1" t="s">
        <v>55</v>
      </c>
      <c r="F655" s="1" t="s">
        <v>56</v>
      </c>
      <c r="G655" s="1" t="s">
        <v>35</v>
      </c>
      <c r="H655" s="1" t="s">
        <v>59</v>
      </c>
      <c r="I655" s="1" t="s">
        <v>56</v>
      </c>
      <c r="J655" s="1" t="s">
        <v>35</v>
      </c>
      <c r="K655" s="1" t="s">
        <v>57</v>
      </c>
      <c r="L655" s="1" t="s">
        <v>56</v>
      </c>
      <c r="M655" s="1" t="s">
        <v>35</v>
      </c>
      <c r="N655" s="1" t="s">
        <v>63</v>
      </c>
    </row>
    <row r="656" spans="1:14" x14ac:dyDescent="0.2">
      <c r="A656" s="1" t="s">
        <v>52</v>
      </c>
      <c r="B656" s="1" t="s">
        <v>53</v>
      </c>
      <c r="C656" s="1" t="s">
        <v>56</v>
      </c>
      <c r="D656" s="1" t="s">
        <v>52</v>
      </c>
      <c r="E656" s="1" t="s">
        <v>53</v>
      </c>
      <c r="F656" s="1" t="s">
        <v>56</v>
      </c>
      <c r="G656" s="1" t="s">
        <v>52</v>
      </c>
      <c r="H656" s="1" t="s">
        <v>53</v>
      </c>
      <c r="I656" s="1" t="s">
        <v>56</v>
      </c>
      <c r="J656" s="1" t="s">
        <v>52</v>
      </c>
      <c r="K656" s="1" t="s">
        <v>53</v>
      </c>
      <c r="L656" s="1" t="s">
        <v>56</v>
      </c>
      <c r="M656" s="1" t="s">
        <v>52</v>
      </c>
      <c r="N656" s="1" t="s">
        <v>53</v>
      </c>
    </row>
    <row r="657" spans="1:14" x14ac:dyDescent="0.2">
      <c r="A657" s="1" t="s">
        <v>36</v>
      </c>
      <c r="B657" s="1" t="s">
        <v>61</v>
      </c>
      <c r="C657" s="1" t="s">
        <v>56</v>
      </c>
      <c r="D657" s="1" t="s">
        <v>36</v>
      </c>
      <c r="E657" s="1" t="s">
        <v>57</v>
      </c>
      <c r="F657" s="1" t="s">
        <v>56</v>
      </c>
      <c r="G657" s="1" t="s">
        <v>36</v>
      </c>
      <c r="H657" s="1" t="s">
        <v>59</v>
      </c>
      <c r="I657" s="1" t="s">
        <v>56</v>
      </c>
      <c r="J657" s="1" t="s">
        <v>36</v>
      </c>
      <c r="K657" s="1" t="s">
        <v>61</v>
      </c>
      <c r="L657" s="1" t="s">
        <v>56</v>
      </c>
      <c r="M657" s="1" t="s">
        <v>36</v>
      </c>
      <c r="N657" s="1" t="s">
        <v>61</v>
      </c>
    </row>
    <row r="658" spans="1:14" x14ac:dyDescent="0.2">
      <c r="A658" s="1" t="s">
        <v>52</v>
      </c>
      <c r="B658" s="1" t="s">
        <v>53</v>
      </c>
      <c r="C658" s="1" t="s">
        <v>56</v>
      </c>
      <c r="D658" s="1" t="s">
        <v>52</v>
      </c>
      <c r="E658" s="1" t="s">
        <v>53</v>
      </c>
      <c r="F658" s="1" t="s">
        <v>56</v>
      </c>
      <c r="G658" s="1" t="s">
        <v>52</v>
      </c>
      <c r="H658" s="1" t="s">
        <v>53</v>
      </c>
      <c r="I658" s="1" t="s">
        <v>56</v>
      </c>
      <c r="J658" s="1" t="s">
        <v>52</v>
      </c>
      <c r="K658" s="1" t="s">
        <v>53</v>
      </c>
      <c r="L658" s="1" t="s">
        <v>56</v>
      </c>
      <c r="M658" s="1" t="s">
        <v>52</v>
      </c>
      <c r="N658" s="1" t="s">
        <v>53</v>
      </c>
    </row>
    <row r="659" spans="1:14" x14ac:dyDescent="0.2">
      <c r="A659" s="1" t="s">
        <v>37</v>
      </c>
      <c r="B659" s="1" t="s">
        <v>58</v>
      </c>
      <c r="C659" s="1" t="s">
        <v>56</v>
      </c>
      <c r="D659" s="1" t="s">
        <v>37</v>
      </c>
      <c r="E659" s="1" t="s">
        <v>58</v>
      </c>
      <c r="F659" s="1" t="s">
        <v>56</v>
      </c>
      <c r="G659" s="1" t="s">
        <v>37</v>
      </c>
      <c r="H659" s="1" t="s">
        <v>61</v>
      </c>
      <c r="I659" s="1" t="s">
        <v>56</v>
      </c>
      <c r="J659" s="1" t="s">
        <v>37</v>
      </c>
      <c r="K659" s="1" t="s">
        <v>62</v>
      </c>
      <c r="L659" s="1" t="s">
        <v>56</v>
      </c>
      <c r="M659" s="1" t="s">
        <v>37</v>
      </c>
      <c r="N659" s="1" t="s">
        <v>63</v>
      </c>
    </row>
    <row r="660" spans="1:14" x14ac:dyDescent="0.2">
      <c r="A660" s="1" t="s">
        <v>52</v>
      </c>
      <c r="B660" s="1" t="s">
        <v>53</v>
      </c>
      <c r="C660" s="1" t="s">
        <v>56</v>
      </c>
      <c r="D660" s="1" t="s">
        <v>52</v>
      </c>
      <c r="E660" s="1" t="s">
        <v>53</v>
      </c>
      <c r="F660" s="1" t="s">
        <v>56</v>
      </c>
      <c r="G660" s="1" t="s">
        <v>52</v>
      </c>
      <c r="H660" s="1" t="s">
        <v>53</v>
      </c>
      <c r="I660" s="1" t="s">
        <v>56</v>
      </c>
      <c r="J660" s="1" t="s">
        <v>52</v>
      </c>
      <c r="K660" s="1" t="s">
        <v>53</v>
      </c>
      <c r="L660" s="1" t="s">
        <v>56</v>
      </c>
      <c r="M660" s="1" t="s">
        <v>52</v>
      </c>
      <c r="N660" s="1" t="s">
        <v>53</v>
      </c>
    </row>
    <row r="661" spans="1:14" x14ac:dyDescent="0.2">
      <c r="A661" s="1" t="s">
        <v>38</v>
      </c>
      <c r="B661" s="1" t="s">
        <v>57</v>
      </c>
      <c r="C661" s="1" t="s">
        <v>56</v>
      </c>
      <c r="D661" s="1" t="s">
        <v>38</v>
      </c>
      <c r="E661" s="1" t="s">
        <v>59</v>
      </c>
      <c r="F661" s="1" t="s">
        <v>56</v>
      </c>
      <c r="G661" s="1" t="s">
        <v>38</v>
      </c>
      <c r="H661" s="1" t="s">
        <v>58</v>
      </c>
      <c r="I661" s="1" t="s">
        <v>56</v>
      </c>
      <c r="J661" s="1" t="s">
        <v>38</v>
      </c>
      <c r="K661" s="1" t="s">
        <v>58</v>
      </c>
      <c r="L661" s="1" t="s">
        <v>56</v>
      </c>
      <c r="M661" s="1" t="s">
        <v>38</v>
      </c>
      <c r="N661" s="1" t="s">
        <v>65</v>
      </c>
    </row>
    <row r="662" spans="1:14" x14ac:dyDescent="0.2">
      <c r="A662" s="1" t="s">
        <v>52</v>
      </c>
      <c r="B662" s="1" t="s">
        <v>53</v>
      </c>
      <c r="C662" s="1" t="s">
        <v>56</v>
      </c>
      <c r="D662" s="1" t="s">
        <v>52</v>
      </c>
      <c r="E662" s="1" t="s">
        <v>53</v>
      </c>
      <c r="F662" s="1" t="s">
        <v>56</v>
      </c>
      <c r="G662" s="1" t="s">
        <v>52</v>
      </c>
      <c r="H662" s="1" t="s">
        <v>53</v>
      </c>
      <c r="I662" s="1" t="s">
        <v>56</v>
      </c>
      <c r="J662" s="1" t="s">
        <v>52</v>
      </c>
      <c r="K662" s="1" t="s">
        <v>53</v>
      </c>
      <c r="L662" s="1" t="s">
        <v>56</v>
      </c>
      <c r="M662" s="1" t="s">
        <v>52</v>
      </c>
      <c r="N662" s="1" t="s">
        <v>53</v>
      </c>
    </row>
    <row r="663" spans="1:14" x14ac:dyDescent="0.2">
      <c r="A663" s="1" t="s">
        <v>39</v>
      </c>
      <c r="B663" s="1" t="s">
        <v>57</v>
      </c>
      <c r="C663" s="1" t="s">
        <v>56</v>
      </c>
      <c r="D663" s="1" t="s">
        <v>39</v>
      </c>
      <c r="E663" s="1" t="s">
        <v>62</v>
      </c>
      <c r="F663" s="1" t="s">
        <v>56</v>
      </c>
      <c r="G663" s="1" t="s">
        <v>39</v>
      </c>
      <c r="H663" s="1" t="s">
        <v>63</v>
      </c>
      <c r="I663" s="1" t="s">
        <v>56</v>
      </c>
      <c r="J663" s="1" t="s">
        <v>39</v>
      </c>
      <c r="K663" s="1" t="s">
        <v>64</v>
      </c>
      <c r="L663" s="1" t="s">
        <v>56</v>
      </c>
      <c r="M663" s="1" t="s">
        <v>39</v>
      </c>
      <c r="N663" s="1" t="s">
        <v>78</v>
      </c>
    </row>
    <row r="664" spans="1:14" x14ac:dyDescent="0.2">
      <c r="A664" s="1" t="s">
        <v>52</v>
      </c>
      <c r="B664" s="1" t="s">
        <v>53</v>
      </c>
      <c r="C664" s="1" t="s">
        <v>56</v>
      </c>
      <c r="D664" s="1" t="s">
        <v>52</v>
      </c>
      <c r="E664" s="1" t="s">
        <v>53</v>
      </c>
      <c r="F664" s="1" t="s">
        <v>56</v>
      </c>
      <c r="G664" s="1" t="s">
        <v>52</v>
      </c>
      <c r="H664" s="1" t="s">
        <v>53</v>
      </c>
      <c r="I664" s="1" t="s">
        <v>56</v>
      </c>
      <c r="J664" s="1" t="s">
        <v>52</v>
      </c>
      <c r="K664" s="1" t="s">
        <v>53</v>
      </c>
      <c r="L664" s="1" t="s">
        <v>56</v>
      </c>
      <c r="M664" s="1" t="s">
        <v>52</v>
      </c>
      <c r="N664" s="1" t="s">
        <v>53</v>
      </c>
    </row>
    <row r="673" spans="1:14" x14ac:dyDescent="0.2">
      <c r="A673" s="1" t="s">
        <v>40</v>
      </c>
      <c r="D673" s="1" t="s">
        <v>41</v>
      </c>
      <c r="E673" s="1"/>
      <c r="F673" s="1"/>
      <c r="G673" s="1"/>
      <c r="H673" s="1"/>
      <c r="I673" s="1"/>
      <c r="J673" s="1"/>
      <c r="M673" s="1" t="s">
        <v>42</v>
      </c>
    </row>
    <row r="674" spans="1:14" x14ac:dyDescent="0.2">
      <c r="A674" s="1" t="s">
        <v>50</v>
      </c>
      <c r="M674" s="1" t="s">
        <v>116</v>
      </c>
    </row>
    <row r="675" spans="1:14" x14ac:dyDescent="0.2">
      <c r="G675" s="4"/>
    </row>
    <row r="676" spans="1:14" x14ac:dyDescent="0.2">
      <c r="A676" s="1" t="s">
        <v>117</v>
      </c>
      <c r="D676" s="1" t="s">
        <v>118</v>
      </c>
      <c r="E676" s="1" t="s">
        <v>119</v>
      </c>
      <c r="G676" s="1" t="s">
        <v>120</v>
      </c>
      <c r="H676" s="1" t="s">
        <v>121</v>
      </c>
      <c r="J676" s="1" t="s">
        <v>122</v>
      </c>
      <c r="M676" s="1" t="s">
        <v>38</v>
      </c>
    </row>
    <row r="677" spans="1:14" x14ac:dyDescent="0.2">
      <c r="A677" s="1" t="s">
        <v>123</v>
      </c>
    </row>
    <row r="679" spans="1:14" x14ac:dyDescent="0.2">
      <c r="A679" s="1" t="s">
        <v>51</v>
      </c>
      <c r="B679" s="1"/>
      <c r="D679" s="1" t="s">
        <v>51</v>
      </c>
      <c r="E679" s="1"/>
      <c r="G679" s="1" t="s">
        <v>51</v>
      </c>
      <c r="H679" s="1"/>
      <c r="J679" s="1" t="s">
        <v>51</v>
      </c>
      <c r="K679" s="1"/>
      <c r="M679" s="1" t="s">
        <v>51</v>
      </c>
      <c r="N679" s="1"/>
    </row>
    <row r="680" spans="1:14" x14ac:dyDescent="0.2">
      <c r="A680" s="1" t="s">
        <v>52</v>
      </c>
      <c r="B680" s="1" t="s">
        <v>53</v>
      </c>
      <c r="C680" s="1" t="s">
        <v>54</v>
      </c>
      <c r="D680" s="1" t="s">
        <v>52</v>
      </c>
      <c r="E680" s="1" t="s">
        <v>53</v>
      </c>
      <c r="F680" s="1" t="s">
        <v>54</v>
      </c>
      <c r="G680" s="1" t="s">
        <v>52</v>
      </c>
      <c r="H680" s="1" t="s">
        <v>53</v>
      </c>
      <c r="I680" s="1" t="s">
        <v>54</v>
      </c>
      <c r="J680" s="1" t="s">
        <v>52</v>
      </c>
      <c r="K680" s="1" t="s">
        <v>53</v>
      </c>
      <c r="L680" s="1" t="s">
        <v>54</v>
      </c>
      <c r="M680" s="1" t="s">
        <v>52</v>
      </c>
      <c r="N680" s="1" t="s">
        <v>53</v>
      </c>
    </row>
    <row r="681" spans="1:14" x14ac:dyDescent="0.2">
      <c r="A681" s="1" t="s">
        <v>0</v>
      </c>
      <c r="B681" s="1" t="s">
        <v>64</v>
      </c>
      <c r="C681" s="1" t="s">
        <v>56</v>
      </c>
      <c r="D681" s="1" t="s">
        <v>0</v>
      </c>
      <c r="E681" s="1" t="s">
        <v>61</v>
      </c>
      <c r="F681" s="1" t="s">
        <v>56</v>
      </c>
      <c r="G681" s="1" t="s">
        <v>0</v>
      </c>
      <c r="H681" s="1" t="s">
        <v>67</v>
      </c>
      <c r="I681" s="1" t="s">
        <v>56</v>
      </c>
      <c r="J681" s="1" t="s">
        <v>0</v>
      </c>
      <c r="K681" s="1" t="s">
        <v>57</v>
      </c>
      <c r="L681" s="1" t="s">
        <v>56</v>
      </c>
      <c r="M681" s="1" t="s">
        <v>0</v>
      </c>
      <c r="N681" s="1" t="s">
        <v>62</v>
      </c>
    </row>
    <row r="682" spans="1:14" x14ac:dyDescent="0.2">
      <c r="A682" s="1" t="s">
        <v>52</v>
      </c>
      <c r="B682" s="1" t="s">
        <v>53</v>
      </c>
      <c r="C682" s="1" t="s">
        <v>56</v>
      </c>
      <c r="D682" s="1" t="s">
        <v>52</v>
      </c>
      <c r="E682" s="1" t="s">
        <v>53</v>
      </c>
      <c r="F682" s="1" t="s">
        <v>56</v>
      </c>
      <c r="G682" s="1" t="s">
        <v>52</v>
      </c>
      <c r="H682" s="1" t="s">
        <v>53</v>
      </c>
      <c r="I682" s="1" t="s">
        <v>56</v>
      </c>
      <c r="J682" s="1" t="s">
        <v>52</v>
      </c>
      <c r="K682" s="1" t="s">
        <v>53</v>
      </c>
      <c r="L682" s="1" t="s">
        <v>56</v>
      </c>
      <c r="M682" s="1" t="s">
        <v>52</v>
      </c>
      <c r="N682" s="1" t="s">
        <v>53</v>
      </c>
    </row>
    <row r="683" spans="1:14" x14ac:dyDescent="0.2">
      <c r="A683" s="1" t="s">
        <v>1</v>
      </c>
      <c r="B683" s="1" t="s">
        <v>65</v>
      </c>
      <c r="C683" s="1" t="s">
        <v>56</v>
      </c>
      <c r="D683" s="1" t="s">
        <v>1</v>
      </c>
      <c r="E683" s="1" t="s">
        <v>61</v>
      </c>
      <c r="F683" s="1" t="s">
        <v>56</v>
      </c>
      <c r="G683" s="1" t="s">
        <v>1</v>
      </c>
      <c r="H683" s="1" t="s">
        <v>63</v>
      </c>
      <c r="I683" s="1" t="s">
        <v>56</v>
      </c>
      <c r="J683" s="1" t="s">
        <v>1</v>
      </c>
      <c r="K683" s="1" t="s">
        <v>65</v>
      </c>
      <c r="L683" s="1" t="s">
        <v>56</v>
      </c>
      <c r="M683" s="1" t="s">
        <v>1</v>
      </c>
      <c r="N683" s="1" t="s">
        <v>59</v>
      </c>
    </row>
    <row r="684" spans="1:14" x14ac:dyDescent="0.2">
      <c r="A684" s="1" t="s">
        <v>52</v>
      </c>
      <c r="B684" s="1" t="s">
        <v>53</v>
      </c>
      <c r="C684" s="1" t="s">
        <v>56</v>
      </c>
      <c r="D684" s="1" t="s">
        <v>52</v>
      </c>
      <c r="E684" s="1" t="s">
        <v>53</v>
      </c>
      <c r="F684" s="1" t="s">
        <v>56</v>
      </c>
      <c r="G684" s="1" t="s">
        <v>52</v>
      </c>
      <c r="H684" s="1" t="s">
        <v>53</v>
      </c>
      <c r="I684" s="1" t="s">
        <v>56</v>
      </c>
      <c r="J684" s="1" t="s">
        <v>52</v>
      </c>
      <c r="K684" s="1" t="s">
        <v>53</v>
      </c>
      <c r="L684" s="1" t="s">
        <v>56</v>
      </c>
      <c r="M684" s="1" t="s">
        <v>52</v>
      </c>
      <c r="N684" s="1" t="s">
        <v>53</v>
      </c>
    </row>
    <row r="685" spans="1:14" x14ac:dyDescent="0.2">
      <c r="A685" s="2" t="s">
        <v>2</v>
      </c>
      <c r="B685" s="1" t="s">
        <v>62</v>
      </c>
      <c r="C685" s="1" t="s">
        <v>56</v>
      </c>
      <c r="D685" s="2" t="s">
        <v>2</v>
      </c>
      <c r="E685" s="1" t="s">
        <v>57</v>
      </c>
      <c r="F685" s="1" t="s">
        <v>56</v>
      </c>
      <c r="G685" s="2" t="s">
        <v>2</v>
      </c>
      <c r="H685" s="1" t="s">
        <v>64</v>
      </c>
      <c r="I685" s="1" t="s">
        <v>56</v>
      </c>
      <c r="J685" s="2" t="s">
        <v>2</v>
      </c>
      <c r="K685" s="1" t="s">
        <v>62</v>
      </c>
      <c r="L685" s="1" t="s">
        <v>56</v>
      </c>
      <c r="M685" s="2" t="s">
        <v>2</v>
      </c>
      <c r="N685" s="1" t="s">
        <v>61</v>
      </c>
    </row>
    <row r="686" spans="1:14" x14ac:dyDescent="0.2">
      <c r="A686" s="1" t="s">
        <v>52</v>
      </c>
      <c r="B686" s="1" t="s">
        <v>53</v>
      </c>
      <c r="C686" s="1" t="s">
        <v>56</v>
      </c>
      <c r="D686" s="1" t="s">
        <v>52</v>
      </c>
      <c r="E686" s="1" t="s">
        <v>53</v>
      </c>
      <c r="F686" s="1" t="s">
        <v>56</v>
      </c>
      <c r="G686" s="1" t="s">
        <v>52</v>
      </c>
      <c r="H686" s="1" t="s">
        <v>53</v>
      </c>
      <c r="I686" s="1" t="s">
        <v>56</v>
      </c>
      <c r="J686" s="1" t="s">
        <v>52</v>
      </c>
      <c r="K686" s="1" t="s">
        <v>53</v>
      </c>
      <c r="L686" s="1" t="s">
        <v>56</v>
      </c>
      <c r="M686" s="1" t="s">
        <v>52</v>
      </c>
      <c r="N686" s="1" t="s">
        <v>53</v>
      </c>
    </row>
    <row r="687" spans="1:14" x14ac:dyDescent="0.2">
      <c r="A687" s="1" t="s">
        <v>3</v>
      </c>
      <c r="B687" s="1" t="s">
        <v>69</v>
      </c>
      <c r="C687" s="1" t="s">
        <v>56</v>
      </c>
      <c r="D687" s="1" t="s">
        <v>3</v>
      </c>
      <c r="E687" s="1" t="s">
        <v>64</v>
      </c>
      <c r="F687" s="1" t="s">
        <v>56</v>
      </c>
      <c r="G687" s="1" t="s">
        <v>3</v>
      </c>
      <c r="H687" s="1" t="s">
        <v>67</v>
      </c>
      <c r="I687" s="1" t="s">
        <v>56</v>
      </c>
      <c r="J687" s="1" t="s">
        <v>3</v>
      </c>
      <c r="K687" s="1" t="s">
        <v>58</v>
      </c>
      <c r="L687" s="1" t="s">
        <v>56</v>
      </c>
      <c r="M687" s="1" t="s">
        <v>3</v>
      </c>
      <c r="N687" s="1" t="s">
        <v>61</v>
      </c>
    </row>
    <row r="688" spans="1:14" x14ac:dyDescent="0.2">
      <c r="A688" s="1" t="s">
        <v>52</v>
      </c>
      <c r="B688" s="1" t="s">
        <v>53</v>
      </c>
      <c r="C688" s="1" t="s">
        <v>56</v>
      </c>
      <c r="D688" s="1" t="s">
        <v>52</v>
      </c>
      <c r="E688" s="1" t="s">
        <v>53</v>
      </c>
      <c r="F688" s="1" t="s">
        <v>56</v>
      </c>
      <c r="G688" s="1" t="s">
        <v>52</v>
      </c>
      <c r="H688" s="1" t="s">
        <v>53</v>
      </c>
      <c r="I688" s="1" t="s">
        <v>56</v>
      </c>
      <c r="J688" s="1" t="s">
        <v>52</v>
      </c>
      <c r="K688" s="1" t="s">
        <v>53</v>
      </c>
      <c r="L688" s="1" t="s">
        <v>56</v>
      </c>
      <c r="M688" s="1" t="s">
        <v>52</v>
      </c>
      <c r="N688" s="1" t="s">
        <v>53</v>
      </c>
    </row>
    <row r="689" spans="1:14" x14ac:dyDescent="0.2">
      <c r="A689" s="2" t="s">
        <v>4</v>
      </c>
      <c r="B689" s="1" t="s">
        <v>64</v>
      </c>
      <c r="C689" s="1" t="s">
        <v>56</v>
      </c>
      <c r="D689" s="2" t="s">
        <v>4</v>
      </c>
      <c r="E689" s="1" t="s">
        <v>61</v>
      </c>
      <c r="F689" s="1" t="s">
        <v>56</v>
      </c>
      <c r="G689" s="2" t="s">
        <v>4</v>
      </c>
      <c r="H689" s="1" t="s">
        <v>63</v>
      </c>
      <c r="I689" s="1" t="s">
        <v>56</v>
      </c>
      <c r="J689" s="2" t="s">
        <v>4</v>
      </c>
      <c r="K689" s="1" t="s">
        <v>63</v>
      </c>
      <c r="L689" s="1" t="s">
        <v>56</v>
      </c>
      <c r="M689" s="2" t="s">
        <v>4</v>
      </c>
      <c r="N689" s="1" t="s">
        <v>60</v>
      </c>
    </row>
    <row r="690" spans="1:14" x14ac:dyDescent="0.2">
      <c r="A690" s="1" t="s">
        <v>52</v>
      </c>
      <c r="B690" s="1" t="s">
        <v>53</v>
      </c>
      <c r="C690" s="1" t="s">
        <v>56</v>
      </c>
      <c r="D690" s="1" t="s">
        <v>52</v>
      </c>
      <c r="E690" s="1" t="s">
        <v>53</v>
      </c>
      <c r="F690" s="1" t="s">
        <v>56</v>
      </c>
      <c r="G690" s="1" t="s">
        <v>52</v>
      </c>
      <c r="H690" s="1" t="s">
        <v>53</v>
      </c>
      <c r="I690" s="1" t="s">
        <v>56</v>
      </c>
      <c r="J690" s="1" t="s">
        <v>52</v>
      </c>
      <c r="K690" s="1" t="s">
        <v>53</v>
      </c>
      <c r="L690" s="1" t="s">
        <v>56</v>
      </c>
      <c r="M690" s="1" t="s">
        <v>52</v>
      </c>
      <c r="N690" s="1" t="s">
        <v>53</v>
      </c>
    </row>
    <row r="691" spans="1:14" x14ac:dyDescent="0.2">
      <c r="A691" s="2" t="s">
        <v>5</v>
      </c>
      <c r="B691" s="1" t="s">
        <v>61</v>
      </c>
      <c r="C691" s="1" t="s">
        <v>56</v>
      </c>
      <c r="D691" s="2" t="s">
        <v>5</v>
      </c>
      <c r="E691" s="1" t="s">
        <v>57</v>
      </c>
      <c r="F691" s="1" t="s">
        <v>56</v>
      </c>
      <c r="G691" s="2" t="s">
        <v>5</v>
      </c>
      <c r="H691" s="1" t="s">
        <v>63</v>
      </c>
      <c r="I691" s="1" t="s">
        <v>56</v>
      </c>
      <c r="J691" s="2" t="s">
        <v>5</v>
      </c>
      <c r="K691" s="1" t="s">
        <v>66</v>
      </c>
      <c r="L691" s="1" t="s">
        <v>56</v>
      </c>
      <c r="M691" s="2" t="s">
        <v>5</v>
      </c>
      <c r="N691" s="1" t="s">
        <v>64</v>
      </c>
    </row>
    <row r="692" spans="1:14" x14ac:dyDescent="0.2">
      <c r="A692" s="1" t="s">
        <v>52</v>
      </c>
      <c r="B692" s="1" t="s">
        <v>53</v>
      </c>
      <c r="C692" s="1" t="s">
        <v>56</v>
      </c>
      <c r="D692" s="1" t="s">
        <v>52</v>
      </c>
      <c r="E692" s="1" t="s">
        <v>53</v>
      </c>
      <c r="F692" s="1" t="s">
        <v>56</v>
      </c>
      <c r="G692" s="1" t="s">
        <v>52</v>
      </c>
      <c r="H692" s="1" t="s">
        <v>53</v>
      </c>
      <c r="I692" s="1" t="s">
        <v>56</v>
      </c>
      <c r="J692" s="1" t="s">
        <v>52</v>
      </c>
      <c r="K692" s="1" t="s">
        <v>53</v>
      </c>
      <c r="L692" s="1" t="s">
        <v>56</v>
      </c>
      <c r="M692" s="1" t="s">
        <v>52</v>
      </c>
      <c r="N692" s="1" t="s">
        <v>53</v>
      </c>
    </row>
    <row r="693" spans="1:14" x14ac:dyDescent="0.2">
      <c r="A693" s="2" t="s">
        <v>6</v>
      </c>
      <c r="B693" s="1" t="s">
        <v>59</v>
      </c>
      <c r="C693" s="1" t="s">
        <v>56</v>
      </c>
      <c r="D693" s="2" t="s">
        <v>6</v>
      </c>
      <c r="E693" s="1" t="s">
        <v>63</v>
      </c>
      <c r="F693" s="1" t="s">
        <v>56</v>
      </c>
      <c r="G693" s="2" t="s">
        <v>6</v>
      </c>
      <c r="H693" s="1" t="s">
        <v>66</v>
      </c>
      <c r="I693" s="1" t="s">
        <v>56</v>
      </c>
      <c r="J693" s="2" t="s">
        <v>6</v>
      </c>
      <c r="K693" s="1" t="s">
        <v>69</v>
      </c>
      <c r="L693" s="1" t="s">
        <v>56</v>
      </c>
      <c r="M693" s="2" t="s">
        <v>6</v>
      </c>
      <c r="N693" s="1" t="s">
        <v>65</v>
      </c>
    </row>
    <row r="694" spans="1:14" x14ac:dyDescent="0.2">
      <c r="A694" s="1" t="s">
        <v>52</v>
      </c>
      <c r="B694" s="1" t="s">
        <v>53</v>
      </c>
      <c r="C694" s="1" t="s">
        <v>56</v>
      </c>
      <c r="D694" s="1" t="s">
        <v>52</v>
      </c>
      <c r="E694" s="1" t="s">
        <v>53</v>
      </c>
      <c r="F694" s="1" t="s">
        <v>56</v>
      </c>
      <c r="G694" s="1" t="s">
        <v>52</v>
      </c>
      <c r="H694" s="1" t="s">
        <v>53</v>
      </c>
      <c r="I694" s="1" t="s">
        <v>56</v>
      </c>
      <c r="J694" s="1" t="s">
        <v>52</v>
      </c>
      <c r="K694" s="1" t="s">
        <v>53</v>
      </c>
      <c r="L694" s="1" t="s">
        <v>56</v>
      </c>
      <c r="M694" s="1" t="s">
        <v>52</v>
      </c>
      <c r="N694" s="1" t="s">
        <v>53</v>
      </c>
    </row>
    <row r="695" spans="1:14" x14ac:dyDescent="0.2">
      <c r="A695" s="2" t="s">
        <v>7</v>
      </c>
      <c r="B695" s="1" t="s">
        <v>69</v>
      </c>
      <c r="C695" s="1" t="s">
        <v>56</v>
      </c>
      <c r="D695" s="2" t="s">
        <v>7</v>
      </c>
      <c r="E695" s="1" t="s">
        <v>67</v>
      </c>
      <c r="F695" s="1" t="s">
        <v>56</v>
      </c>
      <c r="G695" s="2" t="s">
        <v>7</v>
      </c>
      <c r="H695" s="1" t="s">
        <v>79</v>
      </c>
      <c r="I695" s="1" t="s">
        <v>56</v>
      </c>
      <c r="J695" s="2" t="s">
        <v>7</v>
      </c>
      <c r="K695" s="1" t="s">
        <v>58</v>
      </c>
      <c r="L695" s="1" t="s">
        <v>56</v>
      </c>
      <c r="M695" s="2" t="s">
        <v>7</v>
      </c>
      <c r="N695" s="1" t="s">
        <v>67</v>
      </c>
    </row>
    <row r="696" spans="1:14" x14ac:dyDescent="0.2">
      <c r="A696" s="1" t="s">
        <v>52</v>
      </c>
      <c r="B696" s="1" t="s">
        <v>53</v>
      </c>
      <c r="C696" s="1" t="s">
        <v>56</v>
      </c>
      <c r="D696" s="1" t="s">
        <v>52</v>
      </c>
      <c r="E696" s="1" t="s">
        <v>53</v>
      </c>
      <c r="F696" s="1" t="s">
        <v>56</v>
      </c>
      <c r="G696" s="1" t="s">
        <v>52</v>
      </c>
      <c r="H696" s="1" t="s">
        <v>53</v>
      </c>
      <c r="I696" s="1" t="s">
        <v>56</v>
      </c>
      <c r="J696" s="1" t="s">
        <v>52</v>
      </c>
      <c r="K696" s="1" t="s">
        <v>53</v>
      </c>
      <c r="L696" s="1" t="s">
        <v>56</v>
      </c>
      <c r="M696" s="1" t="s">
        <v>52</v>
      </c>
      <c r="N696" s="1" t="s">
        <v>53</v>
      </c>
    </row>
    <row r="697" spans="1:14" x14ac:dyDescent="0.2">
      <c r="A697" s="2" t="s">
        <v>8</v>
      </c>
      <c r="B697" s="1" t="s">
        <v>65</v>
      </c>
      <c r="C697" s="1" t="s">
        <v>56</v>
      </c>
      <c r="D697" s="2" t="s">
        <v>8</v>
      </c>
      <c r="E697" s="1" t="s">
        <v>58</v>
      </c>
      <c r="F697" s="1" t="s">
        <v>56</v>
      </c>
      <c r="G697" s="2" t="s">
        <v>8</v>
      </c>
      <c r="H697" s="1" t="s">
        <v>59</v>
      </c>
      <c r="I697" s="1" t="s">
        <v>56</v>
      </c>
      <c r="J697" s="2" t="s">
        <v>8</v>
      </c>
      <c r="K697" s="1" t="s">
        <v>66</v>
      </c>
      <c r="L697" s="1" t="s">
        <v>56</v>
      </c>
      <c r="M697" s="2" t="s">
        <v>8</v>
      </c>
      <c r="N697" s="1" t="s">
        <v>62</v>
      </c>
    </row>
    <row r="698" spans="1:14" x14ac:dyDescent="0.2">
      <c r="A698" s="1" t="s">
        <v>52</v>
      </c>
      <c r="B698" s="1" t="s">
        <v>53</v>
      </c>
      <c r="C698" s="1" t="s">
        <v>56</v>
      </c>
      <c r="D698" s="1" t="s">
        <v>52</v>
      </c>
      <c r="E698" s="1" t="s">
        <v>53</v>
      </c>
      <c r="F698" s="1" t="s">
        <v>56</v>
      </c>
      <c r="G698" s="1" t="s">
        <v>52</v>
      </c>
      <c r="H698" s="1" t="s">
        <v>53</v>
      </c>
      <c r="I698" s="1" t="s">
        <v>56</v>
      </c>
      <c r="J698" s="1" t="s">
        <v>52</v>
      </c>
      <c r="K698" s="1" t="s">
        <v>53</v>
      </c>
      <c r="L698" s="1" t="s">
        <v>56</v>
      </c>
      <c r="M698" s="1" t="s">
        <v>52</v>
      </c>
      <c r="N698" s="1" t="s">
        <v>53</v>
      </c>
    </row>
    <row r="699" spans="1:14" x14ac:dyDescent="0.2">
      <c r="A699" s="2" t="s">
        <v>9</v>
      </c>
      <c r="B699" s="1" t="s">
        <v>58</v>
      </c>
      <c r="C699" s="1" t="s">
        <v>56</v>
      </c>
      <c r="D699" s="2" t="s">
        <v>9</v>
      </c>
      <c r="E699" s="1" t="s">
        <v>62</v>
      </c>
      <c r="F699" s="1" t="s">
        <v>56</v>
      </c>
      <c r="G699" s="2" t="s">
        <v>9</v>
      </c>
      <c r="H699" s="1" t="s">
        <v>65</v>
      </c>
      <c r="I699" s="1" t="s">
        <v>56</v>
      </c>
      <c r="J699" s="2" t="s">
        <v>9</v>
      </c>
      <c r="K699" s="1" t="s">
        <v>67</v>
      </c>
      <c r="L699" s="1" t="s">
        <v>56</v>
      </c>
      <c r="M699" s="2" t="s">
        <v>9</v>
      </c>
      <c r="N699" s="1" t="s">
        <v>63</v>
      </c>
    </row>
    <row r="700" spans="1:14" x14ac:dyDescent="0.2">
      <c r="A700" s="1" t="s">
        <v>52</v>
      </c>
      <c r="B700" s="1" t="s">
        <v>53</v>
      </c>
      <c r="C700" s="1" t="s">
        <v>56</v>
      </c>
      <c r="D700" s="1" t="s">
        <v>52</v>
      </c>
      <c r="E700" s="1" t="s">
        <v>53</v>
      </c>
      <c r="F700" s="1" t="s">
        <v>56</v>
      </c>
      <c r="G700" s="1" t="s">
        <v>52</v>
      </c>
      <c r="H700" s="1" t="s">
        <v>53</v>
      </c>
      <c r="I700" s="1" t="s">
        <v>56</v>
      </c>
      <c r="J700" s="1" t="s">
        <v>52</v>
      </c>
      <c r="K700" s="1" t="s">
        <v>53</v>
      </c>
      <c r="L700" s="1" t="s">
        <v>56</v>
      </c>
      <c r="M700" s="1" t="s">
        <v>52</v>
      </c>
      <c r="N700" s="1" t="s">
        <v>53</v>
      </c>
    </row>
    <row r="701" spans="1:14" x14ac:dyDescent="0.2">
      <c r="A701" s="2" t="s">
        <v>10</v>
      </c>
      <c r="B701" s="1" t="s">
        <v>62</v>
      </c>
      <c r="C701" s="1" t="s">
        <v>56</v>
      </c>
      <c r="D701" s="2" t="s">
        <v>10</v>
      </c>
      <c r="E701" s="1" t="s">
        <v>58</v>
      </c>
      <c r="F701" s="1" t="s">
        <v>56</v>
      </c>
      <c r="G701" s="2" t="s">
        <v>10</v>
      </c>
      <c r="H701" s="1" t="s">
        <v>62</v>
      </c>
      <c r="I701" s="1" t="s">
        <v>56</v>
      </c>
      <c r="J701" s="2" t="s">
        <v>10</v>
      </c>
      <c r="K701" s="1" t="s">
        <v>67</v>
      </c>
      <c r="L701" s="1" t="s">
        <v>56</v>
      </c>
      <c r="M701" s="2" t="s">
        <v>10</v>
      </c>
      <c r="N701" s="1" t="s">
        <v>62</v>
      </c>
    </row>
    <row r="702" spans="1:14" x14ac:dyDescent="0.2">
      <c r="A702" s="1" t="s">
        <v>52</v>
      </c>
      <c r="B702" s="1" t="s">
        <v>53</v>
      </c>
      <c r="C702" s="1" t="s">
        <v>56</v>
      </c>
      <c r="D702" s="1" t="s">
        <v>52</v>
      </c>
      <c r="E702" s="1" t="s">
        <v>53</v>
      </c>
      <c r="F702" s="1" t="s">
        <v>56</v>
      </c>
      <c r="G702" s="1" t="s">
        <v>52</v>
      </c>
      <c r="H702" s="1" t="s">
        <v>53</v>
      </c>
      <c r="I702" s="1" t="s">
        <v>56</v>
      </c>
      <c r="J702" s="1" t="s">
        <v>52</v>
      </c>
      <c r="K702" s="1" t="s">
        <v>53</v>
      </c>
      <c r="L702" s="1" t="s">
        <v>56</v>
      </c>
      <c r="M702" s="1" t="s">
        <v>52</v>
      </c>
      <c r="N702" s="1" t="s">
        <v>53</v>
      </c>
    </row>
    <row r="703" spans="1:14" x14ac:dyDescent="0.2">
      <c r="A703" s="2" t="s">
        <v>11</v>
      </c>
      <c r="B703" s="1" t="s">
        <v>66</v>
      </c>
      <c r="C703" s="1" t="s">
        <v>56</v>
      </c>
      <c r="D703" s="2" t="s">
        <v>11</v>
      </c>
      <c r="E703" s="1" t="s">
        <v>62</v>
      </c>
      <c r="F703" s="1" t="s">
        <v>56</v>
      </c>
      <c r="G703" s="2" t="s">
        <v>11</v>
      </c>
      <c r="H703" s="1" t="s">
        <v>64</v>
      </c>
      <c r="I703" s="1" t="s">
        <v>56</v>
      </c>
      <c r="J703" s="2" t="s">
        <v>11</v>
      </c>
      <c r="K703" s="1" t="s">
        <v>61</v>
      </c>
      <c r="L703" s="1" t="s">
        <v>56</v>
      </c>
      <c r="M703" s="2" t="s">
        <v>11</v>
      </c>
      <c r="N703" s="1" t="s">
        <v>58</v>
      </c>
    </row>
    <row r="704" spans="1:14" x14ac:dyDescent="0.2">
      <c r="A704" s="1" t="s">
        <v>52</v>
      </c>
      <c r="B704" s="1" t="s">
        <v>53</v>
      </c>
      <c r="C704" s="1" t="s">
        <v>56</v>
      </c>
      <c r="D704" s="1" t="s">
        <v>52</v>
      </c>
      <c r="E704" s="1" t="s">
        <v>53</v>
      </c>
      <c r="F704" s="1" t="s">
        <v>56</v>
      </c>
      <c r="G704" s="1" t="s">
        <v>52</v>
      </c>
      <c r="H704" s="1" t="s">
        <v>53</v>
      </c>
      <c r="I704" s="1" t="s">
        <v>56</v>
      </c>
      <c r="J704" s="1" t="s">
        <v>52</v>
      </c>
      <c r="K704" s="1" t="s">
        <v>53</v>
      </c>
      <c r="L704" s="1" t="s">
        <v>56</v>
      </c>
      <c r="M704" s="1" t="s">
        <v>52</v>
      </c>
      <c r="N704" s="1" t="s">
        <v>53</v>
      </c>
    </row>
    <row r="705" spans="1:14" x14ac:dyDescent="0.2">
      <c r="A705" s="2" t="s">
        <v>12</v>
      </c>
      <c r="B705" s="1" t="s">
        <v>66</v>
      </c>
      <c r="C705" s="1" t="s">
        <v>56</v>
      </c>
      <c r="D705" s="2" t="s">
        <v>12</v>
      </c>
      <c r="E705" s="1" t="s">
        <v>62</v>
      </c>
      <c r="F705" s="1" t="s">
        <v>56</v>
      </c>
      <c r="G705" s="2" t="s">
        <v>12</v>
      </c>
      <c r="H705" s="1" t="s">
        <v>65</v>
      </c>
      <c r="I705" s="1" t="s">
        <v>56</v>
      </c>
      <c r="J705" s="2" t="s">
        <v>12</v>
      </c>
      <c r="K705" s="1" t="s">
        <v>61</v>
      </c>
      <c r="L705" s="1" t="s">
        <v>56</v>
      </c>
      <c r="M705" s="2" t="s">
        <v>12</v>
      </c>
      <c r="N705" s="1" t="s">
        <v>58</v>
      </c>
    </row>
    <row r="706" spans="1:14" x14ac:dyDescent="0.2">
      <c r="A706" s="1" t="s">
        <v>52</v>
      </c>
      <c r="B706" s="1" t="s">
        <v>53</v>
      </c>
      <c r="C706" s="1" t="s">
        <v>56</v>
      </c>
      <c r="D706" s="1" t="s">
        <v>52</v>
      </c>
      <c r="E706" s="1" t="s">
        <v>53</v>
      </c>
      <c r="F706" s="1" t="s">
        <v>56</v>
      </c>
      <c r="G706" s="1" t="s">
        <v>52</v>
      </c>
      <c r="H706" s="1" t="s">
        <v>53</v>
      </c>
      <c r="I706" s="1" t="s">
        <v>56</v>
      </c>
      <c r="J706" s="1" t="s">
        <v>52</v>
      </c>
      <c r="K706" s="1" t="s">
        <v>53</v>
      </c>
      <c r="L706" s="1" t="s">
        <v>56</v>
      </c>
      <c r="M706" s="1" t="s">
        <v>52</v>
      </c>
      <c r="N706" s="1" t="s">
        <v>53</v>
      </c>
    </row>
    <row r="707" spans="1:14" x14ac:dyDescent="0.2">
      <c r="A707" s="2" t="s">
        <v>13</v>
      </c>
      <c r="B707" s="1" t="s">
        <v>67</v>
      </c>
      <c r="C707" s="1" t="s">
        <v>56</v>
      </c>
      <c r="D707" s="2" t="s">
        <v>13</v>
      </c>
      <c r="E707" s="1" t="s">
        <v>63</v>
      </c>
      <c r="F707" s="1" t="s">
        <v>56</v>
      </c>
      <c r="G707" s="2" t="s">
        <v>13</v>
      </c>
      <c r="H707" s="1" t="s">
        <v>66</v>
      </c>
      <c r="I707" s="1" t="s">
        <v>56</v>
      </c>
      <c r="J707" s="2" t="s">
        <v>13</v>
      </c>
      <c r="K707" s="1" t="s">
        <v>58</v>
      </c>
      <c r="L707" s="1" t="s">
        <v>56</v>
      </c>
      <c r="M707" s="2" t="s">
        <v>13</v>
      </c>
      <c r="N707" s="1" t="s">
        <v>62</v>
      </c>
    </row>
    <row r="708" spans="1:14" x14ac:dyDescent="0.2">
      <c r="A708" s="1" t="s">
        <v>52</v>
      </c>
      <c r="B708" s="1" t="s">
        <v>53</v>
      </c>
      <c r="C708" s="1" t="s">
        <v>56</v>
      </c>
      <c r="D708" s="1" t="s">
        <v>52</v>
      </c>
      <c r="E708" s="1" t="s">
        <v>53</v>
      </c>
      <c r="F708" s="1" t="s">
        <v>56</v>
      </c>
      <c r="G708" s="1" t="s">
        <v>52</v>
      </c>
      <c r="H708" s="1" t="s">
        <v>53</v>
      </c>
      <c r="I708" s="1" t="s">
        <v>56</v>
      </c>
      <c r="J708" s="1" t="s">
        <v>52</v>
      </c>
      <c r="K708" s="1" t="s">
        <v>53</v>
      </c>
      <c r="L708" s="1" t="s">
        <v>56</v>
      </c>
      <c r="M708" s="1" t="s">
        <v>52</v>
      </c>
      <c r="N708" s="1" t="s">
        <v>53</v>
      </c>
    </row>
    <row r="709" spans="1:14" x14ac:dyDescent="0.2">
      <c r="A709" s="2" t="s">
        <v>14</v>
      </c>
      <c r="B709" s="1" t="s">
        <v>65</v>
      </c>
      <c r="C709" s="1" t="s">
        <v>56</v>
      </c>
      <c r="D709" s="2" t="s">
        <v>14</v>
      </c>
      <c r="E709" s="1" t="s">
        <v>62</v>
      </c>
      <c r="F709" s="1" t="s">
        <v>56</v>
      </c>
      <c r="G709" s="2" t="s">
        <v>14</v>
      </c>
      <c r="H709" s="1" t="s">
        <v>63</v>
      </c>
      <c r="I709" s="1" t="s">
        <v>56</v>
      </c>
      <c r="J709" s="2" t="s">
        <v>14</v>
      </c>
      <c r="K709" s="1" t="s">
        <v>62</v>
      </c>
      <c r="L709" s="1" t="s">
        <v>56</v>
      </c>
      <c r="M709" s="2" t="s">
        <v>14</v>
      </c>
      <c r="N709" s="1" t="s">
        <v>59</v>
      </c>
    </row>
    <row r="710" spans="1:14" x14ac:dyDescent="0.2">
      <c r="A710" s="1" t="s">
        <v>52</v>
      </c>
      <c r="B710" s="1" t="s">
        <v>53</v>
      </c>
      <c r="C710" s="1" t="s">
        <v>56</v>
      </c>
      <c r="D710" s="1" t="s">
        <v>52</v>
      </c>
      <c r="E710" s="1" t="s">
        <v>53</v>
      </c>
      <c r="F710" s="1" t="s">
        <v>56</v>
      </c>
      <c r="G710" s="1" t="s">
        <v>52</v>
      </c>
      <c r="H710" s="1" t="s">
        <v>53</v>
      </c>
      <c r="I710" s="1" t="s">
        <v>56</v>
      </c>
      <c r="J710" s="1" t="s">
        <v>52</v>
      </c>
      <c r="K710" s="1" t="s">
        <v>53</v>
      </c>
      <c r="L710" s="1" t="s">
        <v>56</v>
      </c>
      <c r="M710" s="1" t="s">
        <v>52</v>
      </c>
      <c r="N710" s="1" t="s">
        <v>53</v>
      </c>
    </row>
    <row r="711" spans="1:14" x14ac:dyDescent="0.2">
      <c r="A711" s="2" t="s">
        <v>15</v>
      </c>
      <c r="B711" s="1" t="s">
        <v>67</v>
      </c>
      <c r="C711" s="1" t="s">
        <v>56</v>
      </c>
      <c r="D711" s="2" t="s">
        <v>15</v>
      </c>
      <c r="E711" s="1" t="s">
        <v>63</v>
      </c>
      <c r="F711" s="1" t="s">
        <v>56</v>
      </c>
      <c r="G711" s="2" t="s">
        <v>15</v>
      </c>
      <c r="H711" s="1" t="s">
        <v>67</v>
      </c>
      <c r="I711" s="1" t="s">
        <v>56</v>
      </c>
      <c r="J711" s="2" t="s">
        <v>15</v>
      </c>
      <c r="K711" s="1" t="s">
        <v>58</v>
      </c>
      <c r="L711" s="1" t="s">
        <v>56</v>
      </c>
      <c r="M711" s="2" t="s">
        <v>15</v>
      </c>
      <c r="N711" s="1" t="s">
        <v>62</v>
      </c>
    </row>
    <row r="712" spans="1:14" x14ac:dyDescent="0.2">
      <c r="A712" s="1" t="s">
        <v>52</v>
      </c>
      <c r="B712" s="1" t="s">
        <v>53</v>
      </c>
      <c r="C712" s="1" t="s">
        <v>56</v>
      </c>
      <c r="D712" s="1" t="s">
        <v>52</v>
      </c>
      <c r="E712" s="1" t="s">
        <v>53</v>
      </c>
      <c r="F712" s="1" t="s">
        <v>56</v>
      </c>
      <c r="G712" s="1" t="s">
        <v>52</v>
      </c>
      <c r="H712" s="1" t="s">
        <v>53</v>
      </c>
      <c r="I712" s="1" t="s">
        <v>56</v>
      </c>
      <c r="J712" s="1" t="s">
        <v>52</v>
      </c>
      <c r="K712" s="1" t="s">
        <v>53</v>
      </c>
      <c r="L712" s="1" t="s">
        <v>56</v>
      </c>
      <c r="M712" s="1" t="s">
        <v>52</v>
      </c>
      <c r="N712" s="1" t="s">
        <v>53</v>
      </c>
    </row>
    <row r="713" spans="1:14" x14ac:dyDescent="0.2">
      <c r="A713" s="2" t="s">
        <v>16</v>
      </c>
      <c r="B713" s="1" t="s">
        <v>64</v>
      </c>
      <c r="C713" s="1" t="s">
        <v>56</v>
      </c>
      <c r="D713" s="2" t="s">
        <v>16</v>
      </c>
      <c r="E713" s="1" t="s">
        <v>68</v>
      </c>
      <c r="F713" s="1" t="s">
        <v>56</v>
      </c>
      <c r="G713" s="2" t="s">
        <v>16</v>
      </c>
      <c r="H713" s="1" t="s">
        <v>57</v>
      </c>
      <c r="I713" s="1" t="s">
        <v>56</v>
      </c>
      <c r="J713" s="2" t="s">
        <v>16</v>
      </c>
      <c r="K713" s="1" t="s">
        <v>65</v>
      </c>
      <c r="L713" s="1" t="s">
        <v>56</v>
      </c>
      <c r="M713" s="2" t="s">
        <v>16</v>
      </c>
      <c r="N713" s="1" t="s">
        <v>61</v>
      </c>
    </row>
    <row r="714" spans="1:14" x14ac:dyDescent="0.2">
      <c r="A714" s="1" t="s">
        <v>52</v>
      </c>
      <c r="B714" s="1" t="s">
        <v>53</v>
      </c>
      <c r="C714" s="1" t="s">
        <v>56</v>
      </c>
      <c r="D714" s="1" t="s">
        <v>52</v>
      </c>
      <c r="E714" s="1" t="s">
        <v>53</v>
      </c>
      <c r="F714" s="1" t="s">
        <v>56</v>
      </c>
      <c r="G714" s="1" t="s">
        <v>52</v>
      </c>
      <c r="H714" s="1" t="s">
        <v>53</v>
      </c>
      <c r="I714" s="1" t="s">
        <v>56</v>
      </c>
      <c r="J714" s="1" t="s">
        <v>52</v>
      </c>
      <c r="K714" s="1" t="s">
        <v>53</v>
      </c>
      <c r="L714" s="1" t="s">
        <v>56</v>
      </c>
      <c r="M714" s="1" t="s">
        <v>52</v>
      </c>
      <c r="N714" s="1" t="s">
        <v>53</v>
      </c>
    </row>
    <row r="715" spans="1:14" x14ac:dyDescent="0.2">
      <c r="A715" s="2" t="s">
        <v>17</v>
      </c>
      <c r="B715" s="1" t="s">
        <v>65</v>
      </c>
      <c r="C715" s="1" t="s">
        <v>56</v>
      </c>
      <c r="D715" s="2" t="s">
        <v>17</v>
      </c>
      <c r="E715" s="1" t="s">
        <v>61</v>
      </c>
      <c r="F715" s="1" t="s">
        <v>56</v>
      </c>
      <c r="G715" s="2" t="s">
        <v>17</v>
      </c>
      <c r="H715" s="1" t="s">
        <v>61</v>
      </c>
      <c r="I715" s="1" t="s">
        <v>56</v>
      </c>
      <c r="J715" s="2" t="s">
        <v>17</v>
      </c>
      <c r="K715" s="1" t="s">
        <v>64</v>
      </c>
      <c r="L715" s="1" t="s">
        <v>56</v>
      </c>
      <c r="M715" s="2" t="s">
        <v>17</v>
      </c>
      <c r="N715" s="1" t="s">
        <v>59</v>
      </c>
    </row>
    <row r="716" spans="1:14" x14ac:dyDescent="0.2">
      <c r="A716" s="1" t="s">
        <v>52</v>
      </c>
      <c r="B716" s="1" t="s">
        <v>53</v>
      </c>
      <c r="C716" s="1" t="s">
        <v>56</v>
      </c>
      <c r="D716" s="1" t="s">
        <v>52</v>
      </c>
      <c r="E716" s="1" t="s">
        <v>53</v>
      </c>
      <c r="F716" s="1" t="s">
        <v>56</v>
      </c>
      <c r="G716" s="1" t="s">
        <v>52</v>
      </c>
      <c r="H716" s="1" t="s">
        <v>53</v>
      </c>
      <c r="I716" s="1" t="s">
        <v>56</v>
      </c>
      <c r="J716" s="1" t="s">
        <v>52</v>
      </c>
      <c r="K716" s="1" t="s">
        <v>53</v>
      </c>
      <c r="L716" s="1" t="s">
        <v>56</v>
      </c>
      <c r="M716" s="1" t="s">
        <v>52</v>
      </c>
      <c r="N716" s="1" t="s">
        <v>53</v>
      </c>
    </row>
    <row r="717" spans="1:14" x14ac:dyDescent="0.2">
      <c r="A717" s="2" t="s">
        <v>18</v>
      </c>
      <c r="B717" s="1" t="s">
        <v>65</v>
      </c>
      <c r="C717" s="1" t="s">
        <v>56</v>
      </c>
      <c r="D717" s="2" t="s">
        <v>18</v>
      </c>
      <c r="E717" s="1" t="s">
        <v>63</v>
      </c>
      <c r="F717" s="1" t="s">
        <v>56</v>
      </c>
      <c r="G717" s="2" t="s">
        <v>18</v>
      </c>
      <c r="H717" s="1" t="s">
        <v>66</v>
      </c>
      <c r="I717" s="1" t="s">
        <v>56</v>
      </c>
      <c r="J717" s="2" t="s">
        <v>18</v>
      </c>
      <c r="K717" s="1" t="s">
        <v>61</v>
      </c>
      <c r="L717" s="1" t="s">
        <v>56</v>
      </c>
      <c r="M717" s="2" t="s">
        <v>18</v>
      </c>
      <c r="N717" s="1" t="s">
        <v>64</v>
      </c>
    </row>
    <row r="718" spans="1:14" x14ac:dyDescent="0.2">
      <c r="A718" s="1" t="s">
        <v>52</v>
      </c>
      <c r="B718" s="1" t="s">
        <v>53</v>
      </c>
      <c r="C718" s="1" t="s">
        <v>56</v>
      </c>
      <c r="D718" s="1" t="s">
        <v>52</v>
      </c>
      <c r="E718" s="1" t="s">
        <v>53</v>
      </c>
      <c r="F718" s="1" t="s">
        <v>56</v>
      </c>
      <c r="G718" s="1" t="s">
        <v>52</v>
      </c>
      <c r="H718" s="1" t="s">
        <v>53</v>
      </c>
      <c r="I718" s="1" t="s">
        <v>56</v>
      </c>
      <c r="J718" s="1" t="s">
        <v>52</v>
      </c>
      <c r="K718" s="1" t="s">
        <v>53</v>
      </c>
      <c r="L718" s="1" t="s">
        <v>56</v>
      </c>
      <c r="M718" s="1" t="s">
        <v>52</v>
      </c>
      <c r="N718" s="1" t="s">
        <v>53</v>
      </c>
    </row>
    <row r="719" spans="1:14" x14ac:dyDescent="0.2">
      <c r="A719" s="2" t="s">
        <v>19</v>
      </c>
      <c r="B719" s="1" t="s">
        <v>57</v>
      </c>
      <c r="C719" s="1" t="s">
        <v>56</v>
      </c>
      <c r="D719" s="2" t="s">
        <v>19</v>
      </c>
      <c r="E719" s="1" t="s">
        <v>62</v>
      </c>
      <c r="F719" s="1" t="s">
        <v>56</v>
      </c>
      <c r="G719" s="2" t="s">
        <v>19</v>
      </c>
      <c r="H719" s="1" t="s">
        <v>63</v>
      </c>
      <c r="I719" s="1" t="s">
        <v>56</v>
      </c>
      <c r="J719" s="2" t="s">
        <v>19</v>
      </c>
      <c r="K719" s="1" t="s">
        <v>69</v>
      </c>
      <c r="L719" s="1" t="s">
        <v>56</v>
      </c>
      <c r="M719" s="2" t="s">
        <v>19</v>
      </c>
      <c r="N719" s="1" t="s">
        <v>64</v>
      </c>
    </row>
    <row r="720" spans="1:14" x14ac:dyDescent="0.2">
      <c r="A720" s="1" t="s">
        <v>52</v>
      </c>
      <c r="B720" s="1" t="s">
        <v>53</v>
      </c>
      <c r="C720" s="1" t="s">
        <v>56</v>
      </c>
      <c r="D720" s="1" t="s">
        <v>52</v>
      </c>
      <c r="E720" s="1" t="s">
        <v>53</v>
      </c>
      <c r="F720" s="1" t="s">
        <v>56</v>
      </c>
      <c r="G720" s="1" t="s">
        <v>52</v>
      </c>
      <c r="H720" s="1" t="s">
        <v>53</v>
      </c>
      <c r="I720" s="1" t="s">
        <v>56</v>
      </c>
      <c r="J720" s="1" t="s">
        <v>52</v>
      </c>
      <c r="K720" s="1" t="s">
        <v>53</v>
      </c>
      <c r="L720" s="1" t="s">
        <v>56</v>
      </c>
      <c r="M720" s="1" t="s">
        <v>52</v>
      </c>
      <c r="N720" s="1" t="s">
        <v>53</v>
      </c>
    </row>
    <row r="721" spans="1:14" x14ac:dyDescent="0.2">
      <c r="A721" s="2" t="s">
        <v>20</v>
      </c>
      <c r="B721" s="1" t="s">
        <v>63</v>
      </c>
      <c r="C721" s="1" t="s">
        <v>56</v>
      </c>
      <c r="D721" s="2" t="s">
        <v>20</v>
      </c>
      <c r="E721" s="1" t="s">
        <v>57</v>
      </c>
      <c r="F721" s="1" t="s">
        <v>56</v>
      </c>
      <c r="G721" s="2" t="s">
        <v>20</v>
      </c>
      <c r="H721" s="1" t="s">
        <v>61</v>
      </c>
      <c r="I721" s="1" t="s">
        <v>56</v>
      </c>
      <c r="J721" s="2" t="s">
        <v>20</v>
      </c>
      <c r="K721" s="1" t="s">
        <v>69</v>
      </c>
      <c r="L721" s="1" t="s">
        <v>56</v>
      </c>
      <c r="M721" s="2" t="s">
        <v>20</v>
      </c>
      <c r="N721" s="1" t="s">
        <v>64</v>
      </c>
    </row>
    <row r="722" spans="1:14" x14ac:dyDescent="0.2">
      <c r="A722" s="1" t="s">
        <v>52</v>
      </c>
      <c r="B722" s="1" t="s">
        <v>53</v>
      </c>
      <c r="C722" s="1" t="s">
        <v>56</v>
      </c>
      <c r="D722" s="1" t="s">
        <v>52</v>
      </c>
      <c r="E722" s="1" t="s">
        <v>53</v>
      </c>
      <c r="F722" s="1" t="s">
        <v>56</v>
      </c>
      <c r="G722" s="1" t="s">
        <v>52</v>
      </c>
      <c r="H722" s="1" t="s">
        <v>53</v>
      </c>
      <c r="I722" s="1" t="s">
        <v>56</v>
      </c>
      <c r="J722" s="1" t="s">
        <v>52</v>
      </c>
      <c r="K722" s="1" t="s">
        <v>53</v>
      </c>
      <c r="L722" s="1" t="s">
        <v>56</v>
      </c>
      <c r="M722" s="1" t="s">
        <v>52</v>
      </c>
      <c r="N722" s="1" t="s">
        <v>53</v>
      </c>
    </row>
    <row r="723" spans="1:14" x14ac:dyDescent="0.2">
      <c r="A723" s="2" t="s">
        <v>21</v>
      </c>
      <c r="B723" s="1" t="s">
        <v>63</v>
      </c>
      <c r="C723" s="1" t="s">
        <v>56</v>
      </c>
      <c r="D723" s="2" t="s">
        <v>21</v>
      </c>
      <c r="E723" s="1" t="s">
        <v>57</v>
      </c>
      <c r="F723" s="1" t="s">
        <v>56</v>
      </c>
      <c r="G723" s="2" t="s">
        <v>21</v>
      </c>
      <c r="H723" s="1" t="s">
        <v>64</v>
      </c>
      <c r="I723" s="1" t="s">
        <v>56</v>
      </c>
      <c r="J723" s="2" t="s">
        <v>21</v>
      </c>
      <c r="K723" s="1" t="s">
        <v>62</v>
      </c>
      <c r="L723" s="1" t="s">
        <v>56</v>
      </c>
      <c r="M723" s="2" t="s">
        <v>21</v>
      </c>
      <c r="N723" s="1" t="s">
        <v>62</v>
      </c>
    </row>
    <row r="724" spans="1:14" x14ac:dyDescent="0.2">
      <c r="A724" s="1" t="s">
        <v>52</v>
      </c>
      <c r="B724" s="1" t="s">
        <v>53</v>
      </c>
      <c r="C724" s="1" t="s">
        <v>56</v>
      </c>
      <c r="D724" s="1" t="s">
        <v>52</v>
      </c>
      <c r="E724" s="1" t="s">
        <v>53</v>
      </c>
      <c r="F724" s="1" t="s">
        <v>56</v>
      </c>
      <c r="G724" s="1" t="s">
        <v>52</v>
      </c>
      <c r="H724" s="1" t="s">
        <v>53</v>
      </c>
      <c r="I724" s="1" t="s">
        <v>56</v>
      </c>
      <c r="J724" s="1" t="s">
        <v>52</v>
      </c>
      <c r="K724" s="1" t="s">
        <v>53</v>
      </c>
      <c r="L724" s="1" t="s">
        <v>56</v>
      </c>
      <c r="M724" s="1" t="s">
        <v>52</v>
      </c>
      <c r="N724" s="1" t="s">
        <v>53</v>
      </c>
    </row>
    <row r="725" spans="1:14" x14ac:dyDescent="0.2">
      <c r="A725" s="2" t="s">
        <v>22</v>
      </c>
      <c r="B725" s="1" t="s">
        <v>66</v>
      </c>
      <c r="C725" s="1" t="s">
        <v>56</v>
      </c>
      <c r="D725" s="2" t="s">
        <v>22</v>
      </c>
      <c r="E725" s="1" t="s">
        <v>57</v>
      </c>
      <c r="F725" s="1" t="s">
        <v>56</v>
      </c>
      <c r="G725" s="2" t="s">
        <v>22</v>
      </c>
      <c r="H725" s="1" t="s">
        <v>59</v>
      </c>
      <c r="I725" s="1" t="s">
        <v>56</v>
      </c>
      <c r="J725" s="2" t="s">
        <v>22</v>
      </c>
      <c r="K725" s="1" t="s">
        <v>69</v>
      </c>
      <c r="L725" s="1" t="s">
        <v>56</v>
      </c>
      <c r="M725" s="2" t="s">
        <v>22</v>
      </c>
      <c r="N725" s="1" t="s">
        <v>62</v>
      </c>
    </row>
    <row r="726" spans="1:14" x14ac:dyDescent="0.2">
      <c r="A726" s="1" t="s">
        <v>52</v>
      </c>
      <c r="B726" s="1" t="s">
        <v>53</v>
      </c>
      <c r="C726" s="1" t="s">
        <v>56</v>
      </c>
      <c r="D726" s="1" t="s">
        <v>52</v>
      </c>
      <c r="E726" s="1" t="s">
        <v>53</v>
      </c>
      <c r="F726" s="1" t="s">
        <v>56</v>
      </c>
      <c r="G726" s="1" t="s">
        <v>52</v>
      </c>
      <c r="H726" s="1" t="s">
        <v>53</v>
      </c>
      <c r="I726" s="1" t="s">
        <v>56</v>
      </c>
      <c r="J726" s="1" t="s">
        <v>52</v>
      </c>
      <c r="K726" s="1" t="s">
        <v>53</v>
      </c>
      <c r="L726" s="1" t="s">
        <v>56</v>
      </c>
      <c r="M726" s="1" t="s">
        <v>52</v>
      </c>
      <c r="N726" s="1" t="s">
        <v>53</v>
      </c>
    </row>
    <row r="727" spans="1:14" x14ac:dyDescent="0.2">
      <c r="A727" s="2" t="s">
        <v>23</v>
      </c>
      <c r="B727" s="1" t="s">
        <v>67</v>
      </c>
      <c r="C727" s="1" t="s">
        <v>56</v>
      </c>
      <c r="D727" s="2" t="s">
        <v>23</v>
      </c>
      <c r="E727" s="1" t="s">
        <v>64</v>
      </c>
      <c r="F727" s="1" t="s">
        <v>56</v>
      </c>
      <c r="G727" s="2" t="s">
        <v>23</v>
      </c>
      <c r="H727" s="1" t="s">
        <v>69</v>
      </c>
      <c r="I727" s="1" t="s">
        <v>56</v>
      </c>
      <c r="J727" s="2" t="s">
        <v>23</v>
      </c>
      <c r="K727" s="1" t="s">
        <v>59</v>
      </c>
      <c r="L727" s="1" t="s">
        <v>56</v>
      </c>
      <c r="M727" s="2" t="s">
        <v>23</v>
      </c>
      <c r="N727" s="1" t="s">
        <v>63</v>
      </c>
    </row>
    <row r="728" spans="1:14" x14ac:dyDescent="0.2">
      <c r="A728" s="1" t="s">
        <v>52</v>
      </c>
      <c r="B728" s="1" t="s">
        <v>53</v>
      </c>
      <c r="C728" s="1" t="s">
        <v>56</v>
      </c>
      <c r="D728" s="1" t="s">
        <v>52</v>
      </c>
      <c r="E728" s="1" t="s">
        <v>53</v>
      </c>
      <c r="F728" s="1" t="s">
        <v>56</v>
      </c>
      <c r="G728" s="1" t="s">
        <v>52</v>
      </c>
      <c r="H728" s="1" t="s">
        <v>53</v>
      </c>
      <c r="I728" s="1" t="s">
        <v>56</v>
      </c>
      <c r="J728" s="1" t="s">
        <v>52</v>
      </c>
      <c r="K728" s="1" t="s">
        <v>53</v>
      </c>
      <c r="L728" s="1" t="s">
        <v>56</v>
      </c>
      <c r="M728" s="1" t="s">
        <v>52</v>
      </c>
      <c r="N728" s="1" t="s">
        <v>53</v>
      </c>
    </row>
    <row r="729" spans="1:14" x14ac:dyDescent="0.2">
      <c r="A729" s="2" t="s">
        <v>24</v>
      </c>
      <c r="B729" s="1" t="s">
        <v>79</v>
      </c>
      <c r="C729" s="1" t="s">
        <v>56</v>
      </c>
      <c r="D729" s="2" t="s">
        <v>24</v>
      </c>
      <c r="E729" s="1" t="s">
        <v>69</v>
      </c>
      <c r="F729" s="1" t="s">
        <v>56</v>
      </c>
      <c r="G729" s="2" t="s">
        <v>24</v>
      </c>
      <c r="H729" s="1" t="s">
        <v>100</v>
      </c>
      <c r="I729" s="1" t="s">
        <v>56</v>
      </c>
      <c r="J729" s="2" t="s">
        <v>24</v>
      </c>
      <c r="K729" s="1" t="s">
        <v>61</v>
      </c>
      <c r="L729" s="1" t="s">
        <v>56</v>
      </c>
      <c r="M729" s="2" t="s">
        <v>24</v>
      </c>
      <c r="N729" s="1" t="s">
        <v>69</v>
      </c>
    </row>
    <row r="730" spans="1:14" x14ac:dyDescent="0.2">
      <c r="A730" s="1" t="s">
        <v>52</v>
      </c>
      <c r="B730" s="1" t="s">
        <v>53</v>
      </c>
      <c r="C730" s="1" t="s">
        <v>56</v>
      </c>
      <c r="D730" s="1" t="s">
        <v>52</v>
      </c>
      <c r="E730" s="1" t="s">
        <v>53</v>
      </c>
      <c r="F730" s="1" t="s">
        <v>56</v>
      </c>
      <c r="G730" s="1" t="s">
        <v>52</v>
      </c>
      <c r="H730" s="1" t="s">
        <v>53</v>
      </c>
      <c r="I730" s="1" t="s">
        <v>56</v>
      </c>
      <c r="J730" s="1" t="s">
        <v>52</v>
      </c>
      <c r="K730" s="1" t="s">
        <v>53</v>
      </c>
      <c r="L730" s="1" t="s">
        <v>56</v>
      </c>
      <c r="M730" s="1" t="s">
        <v>52</v>
      </c>
      <c r="N730" s="1" t="s">
        <v>53</v>
      </c>
    </row>
    <row r="731" spans="1:14" x14ac:dyDescent="0.2">
      <c r="A731" s="2" t="s">
        <v>25</v>
      </c>
      <c r="B731" s="1" t="s">
        <v>67</v>
      </c>
      <c r="C731" s="1" t="s">
        <v>56</v>
      </c>
      <c r="D731" s="2" t="s">
        <v>25</v>
      </c>
      <c r="E731" s="1" t="s">
        <v>62</v>
      </c>
      <c r="F731" s="1" t="s">
        <v>56</v>
      </c>
      <c r="G731" s="2" t="s">
        <v>25</v>
      </c>
      <c r="H731" s="1" t="s">
        <v>62</v>
      </c>
      <c r="I731" s="1" t="s">
        <v>56</v>
      </c>
      <c r="J731" s="2" t="s">
        <v>25</v>
      </c>
      <c r="K731" s="1" t="s">
        <v>67</v>
      </c>
      <c r="L731" s="1" t="s">
        <v>56</v>
      </c>
      <c r="M731" s="2" t="s">
        <v>25</v>
      </c>
      <c r="N731" s="1" t="s">
        <v>59</v>
      </c>
    </row>
    <row r="732" spans="1:14" x14ac:dyDescent="0.2">
      <c r="A732" s="1" t="s">
        <v>52</v>
      </c>
      <c r="B732" s="1" t="s">
        <v>53</v>
      </c>
      <c r="C732" s="1" t="s">
        <v>56</v>
      </c>
      <c r="D732" s="1" t="s">
        <v>52</v>
      </c>
      <c r="E732" s="1" t="s">
        <v>53</v>
      </c>
      <c r="F732" s="1" t="s">
        <v>56</v>
      </c>
      <c r="G732" s="1" t="s">
        <v>52</v>
      </c>
      <c r="H732" s="1" t="s">
        <v>53</v>
      </c>
      <c r="I732" s="1" t="s">
        <v>56</v>
      </c>
      <c r="J732" s="1" t="s">
        <v>52</v>
      </c>
      <c r="K732" s="1" t="s">
        <v>53</v>
      </c>
      <c r="L732" s="1" t="s">
        <v>56</v>
      </c>
      <c r="M732" s="1" t="s">
        <v>52</v>
      </c>
      <c r="N732" s="1" t="s">
        <v>53</v>
      </c>
    </row>
    <row r="733" spans="1:14" x14ac:dyDescent="0.2">
      <c r="A733" s="2" t="s">
        <v>26</v>
      </c>
      <c r="B733" s="1" t="s">
        <v>69</v>
      </c>
      <c r="C733" s="1" t="s">
        <v>56</v>
      </c>
      <c r="D733" s="2" t="s">
        <v>26</v>
      </c>
      <c r="E733" s="1" t="s">
        <v>64</v>
      </c>
      <c r="F733" s="1" t="s">
        <v>56</v>
      </c>
      <c r="G733" s="2" t="s">
        <v>26</v>
      </c>
      <c r="H733" s="1" t="s">
        <v>67</v>
      </c>
      <c r="I733" s="1" t="s">
        <v>56</v>
      </c>
      <c r="J733" s="2" t="s">
        <v>26</v>
      </c>
      <c r="K733" s="1" t="s">
        <v>58</v>
      </c>
      <c r="L733" s="1" t="s">
        <v>56</v>
      </c>
      <c r="M733" s="2" t="s">
        <v>26</v>
      </c>
      <c r="N733" s="1" t="s">
        <v>61</v>
      </c>
    </row>
    <row r="734" spans="1:14" x14ac:dyDescent="0.2">
      <c r="A734" s="1" t="s">
        <v>52</v>
      </c>
      <c r="B734" s="1" t="s">
        <v>53</v>
      </c>
      <c r="C734" s="1" t="s">
        <v>56</v>
      </c>
      <c r="D734" s="1" t="s">
        <v>52</v>
      </c>
      <c r="E734" s="1" t="s">
        <v>53</v>
      </c>
      <c r="F734" s="1" t="s">
        <v>56</v>
      </c>
      <c r="G734" s="1" t="s">
        <v>52</v>
      </c>
      <c r="H734" s="1" t="s">
        <v>53</v>
      </c>
      <c r="I734" s="1" t="s">
        <v>56</v>
      </c>
      <c r="J734" s="1" t="s">
        <v>52</v>
      </c>
      <c r="K734" s="1" t="s">
        <v>53</v>
      </c>
      <c r="L734" s="1" t="s">
        <v>56</v>
      </c>
      <c r="M734" s="1" t="s">
        <v>52</v>
      </c>
      <c r="N734" s="1" t="s">
        <v>53</v>
      </c>
    </row>
    <row r="735" spans="1:14" x14ac:dyDescent="0.2">
      <c r="A735" s="2" t="s">
        <v>27</v>
      </c>
      <c r="B735" s="1" t="s">
        <v>63</v>
      </c>
      <c r="C735" s="1" t="s">
        <v>56</v>
      </c>
      <c r="D735" s="2" t="s">
        <v>27</v>
      </c>
      <c r="E735" s="1" t="s">
        <v>61</v>
      </c>
      <c r="F735" s="1" t="s">
        <v>56</v>
      </c>
      <c r="G735" s="2" t="s">
        <v>27</v>
      </c>
      <c r="H735" s="1" t="s">
        <v>63</v>
      </c>
      <c r="I735" s="1" t="s">
        <v>56</v>
      </c>
      <c r="J735" s="2" t="s">
        <v>27</v>
      </c>
      <c r="K735" s="1" t="s">
        <v>63</v>
      </c>
      <c r="L735" s="1" t="s">
        <v>56</v>
      </c>
      <c r="M735" s="2" t="s">
        <v>27</v>
      </c>
      <c r="N735" s="1" t="s">
        <v>58</v>
      </c>
    </row>
    <row r="736" spans="1:14" x14ac:dyDescent="0.2">
      <c r="A736" s="1" t="s">
        <v>52</v>
      </c>
      <c r="B736" s="1" t="s">
        <v>53</v>
      </c>
      <c r="C736" s="1" t="s">
        <v>56</v>
      </c>
      <c r="D736" s="1" t="s">
        <v>52</v>
      </c>
      <c r="E736" s="1" t="s">
        <v>53</v>
      </c>
      <c r="F736" s="1" t="s">
        <v>56</v>
      </c>
      <c r="G736" s="1" t="s">
        <v>52</v>
      </c>
      <c r="H736" s="1" t="s">
        <v>53</v>
      </c>
      <c r="I736" s="1" t="s">
        <v>56</v>
      </c>
      <c r="J736" s="1" t="s">
        <v>52</v>
      </c>
      <c r="K736" s="1" t="s">
        <v>53</v>
      </c>
      <c r="L736" s="1" t="s">
        <v>56</v>
      </c>
      <c r="M736" s="1" t="s">
        <v>52</v>
      </c>
      <c r="N736" s="1" t="s">
        <v>53</v>
      </c>
    </row>
    <row r="737" spans="1:14" x14ac:dyDescent="0.2">
      <c r="A737" s="2" t="s">
        <v>28</v>
      </c>
      <c r="B737" s="1" t="s">
        <v>61</v>
      </c>
      <c r="C737" s="1" t="s">
        <v>56</v>
      </c>
      <c r="D737" s="2" t="s">
        <v>28</v>
      </c>
      <c r="E737" s="1" t="s">
        <v>63</v>
      </c>
      <c r="F737" s="1" t="s">
        <v>56</v>
      </c>
      <c r="G737" s="2" t="s">
        <v>28</v>
      </c>
      <c r="H737" s="1" t="s">
        <v>78</v>
      </c>
      <c r="I737" s="1" t="s">
        <v>56</v>
      </c>
      <c r="J737" s="2" t="s">
        <v>28</v>
      </c>
      <c r="K737" s="1" t="s">
        <v>64</v>
      </c>
      <c r="L737" s="1" t="s">
        <v>56</v>
      </c>
      <c r="M737" s="2" t="s">
        <v>28</v>
      </c>
      <c r="N737" s="1" t="s">
        <v>65</v>
      </c>
    </row>
    <row r="738" spans="1:14" x14ac:dyDescent="0.2">
      <c r="A738" s="1" t="s">
        <v>52</v>
      </c>
      <c r="B738" s="1" t="s">
        <v>53</v>
      </c>
      <c r="C738" s="1" t="s">
        <v>56</v>
      </c>
      <c r="D738" s="1" t="s">
        <v>52</v>
      </c>
      <c r="E738" s="1" t="s">
        <v>53</v>
      </c>
      <c r="F738" s="1" t="s">
        <v>56</v>
      </c>
      <c r="G738" s="1" t="s">
        <v>52</v>
      </c>
      <c r="H738" s="1" t="s">
        <v>53</v>
      </c>
      <c r="I738" s="1" t="s">
        <v>56</v>
      </c>
      <c r="J738" s="1" t="s">
        <v>52</v>
      </c>
      <c r="K738" s="1" t="s">
        <v>53</v>
      </c>
      <c r="L738" s="1" t="s">
        <v>56</v>
      </c>
      <c r="M738" s="1" t="s">
        <v>52</v>
      </c>
      <c r="N738" s="1" t="s">
        <v>53</v>
      </c>
    </row>
    <row r="739" spans="1:14" x14ac:dyDescent="0.2">
      <c r="A739" s="2" t="s">
        <v>29</v>
      </c>
      <c r="B739" s="1" t="s">
        <v>55</v>
      </c>
      <c r="C739" s="1" t="s">
        <v>56</v>
      </c>
      <c r="D739" s="2" t="s">
        <v>29</v>
      </c>
      <c r="E739" s="1" t="s">
        <v>64</v>
      </c>
      <c r="F739" s="1" t="s">
        <v>56</v>
      </c>
      <c r="G739" s="2" t="s">
        <v>29</v>
      </c>
      <c r="H739" s="1" t="s">
        <v>69</v>
      </c>
      <c r="I739" s="1" t="s">
        <v>56</v>
      </c>
      <c r="J739" s="2" t="s">
        <v>29</v>
      </c>
      <c r="K739" s="1" t="s">
        <v>69</v>
      </c>
      <c r="L739" s="1" t="s">
        <v>56</v>
      </c>
      <c r="M739" s="2" t="s">
        <v>29</v>
      </c>
      <c r="N739" s="1" t="s">
        <v>65</v>
      </c>
    </row>
    <row r="740" spans="1:14" x14ac:dyDescent="0.2">
      <c r="A740" s="1" t="s">
        <v>52</v>
      </c>
      <c r="B740" s="1" t="s">
        <v>53</v>
      </c>
      <c r="C740" s="1" t="s">
        <v>56</v>
      </c>
      <c r="D740" s="1" t="s">
        <v>52</v>
      </c>
      <c r="E740" s="1" t="s">
        <v>53</v>
      </c>
      <c r="F740" s="1" t="s">
        <v>56</v>
      </c>
      <c r="G740" s="1" t="s">
        <v>52</v>
      </c>
      <c r="H740" s="1" t="s">
        <v>53</v>
      </c>
      <c r="I740" s="1" t="s">
        <v>56</v>
      </c>
      <c r="J740" s="1" t="s">
        <v>52</v>
      </c>
      <c r="K740" s="1" t="s">
        <v>53</v>
      </c>
      <c r="L740" s="1" t="s">
        <v>56</v>
      </c>
      <c r="M740" s="1" t="s">
        <v>52</v>
      </c>
      <c r="N740" s="1" t="s">
        <v>53</v>
      </c>
    </row>
    <row r="741" spans="1:14" x14ac:dyDescent="0.2">
      <c r="A741" s="2" t="s">
        <v>30</v>
      </c>
      <c r="B741" s="1" t="s">
        <v>69</v>
      </c>
      <c r="C741" s="1" t="s">
        <v>56</v>
      </c>
      <c r="D741" s="2" t="s">
        <v>30</v>
      </c>
      <c r="E741" s="1" t="s">
        <v>65</v>
      </c>
      <c r="F741" s="1" t="s">
        <v>56</v>
      </c>
      <c r="G741" s="2" t="s">
        <v>30</v>
      </c>
      <c r="H741" s="1" t="s">
        <v>78</v>
      </c>
      <c r="I741" s="1" t="s">
        <v>56</v>
      </c>
      <c r="J741" s="2" t="s">
        <v>30</v>
      </c>
      <c r="K741" s="1" t="s">
        <v>55</v>
      </c>
      <c r="L741" s="1" t="s">
        <v>56</v>
      </c>
      <c r="M741" s="2" t="s">
        <v>30</v>
      </c>
      <c r="N741" s="1" t="s">
        <v>64</v>
      </c>
    </row>
    <row r="742" spans="1:14" x14ac:dyDescent="0.2">
      <c r="A742" s="1" t="s">
        <v>52</v>
      </c>
      <c r="B742" s="1" t="s">
        <v>53</v>
      </c>
      <c r="C742" s="1" t="s">
        <v>56</v>
      </c>
      <c r="D742" s="1" t="s">
        <v>52</v>
      </c>
      <c r="E742" s="1" t="s">
        <v>53</v>
      </c>
      <c r="F742" s="1" t="s">
        <v>56</v>
      </c>
      <c r="G742" s="1" t="s">
        <v>52</v>
      </c>
      <c r="H742" s="1" t="s">
        <v>53</v>
      </c>
      <c r="I742" s="1" t="s">
        <v>56</v>
      </c>
      <c r="J742" s="1" t="s">
        <v>52</v>
      </c>
      <c r="K742" s="1" t="s">
        <v>53</v>
      </c>
      <c r="L742" s="1" t="s">
        <v>56</v>
      </c>
      <c r="M742" s="1" t="s">
        <v>52</v>
      </c>
      <c r="N742" s="1" t="s">
        <v>53</v>
      </c>
    </row>
    <row r="743" spans="1:14" x14ac:dyDescent="0.2">
      <c r="A743" s="2" t="s">
        <v>31</v>
      </c>
      <c r="B743" s="1" t="s">
        <v>65</v>
      </c>
      <c r="C743" s="1" t="s">
        <v>56</v>
      </c>
      <c r="D743" s="2" t="s">
        <v>31</v>
      </c>
      <c r="E743" s="1" t="s">
        <v>58</v>
      </c>
      <c r="F743" s="1" t="s">
        <v>56</v>
      </c>
      <c r="G743" s="2" t="s">
        <v>31</v>
      </c>
      <c r="H743" s="1" t="s">
        <v>58</v>
      </c>
      <c r="I743" s="1" t="s">
        <v>56</v>
      </c>
      <c r="J743" s="2" t="s">
        <v>31</v>
      </c>
      <c r="K743" s="1" t="s">
        <v>66</v>
      </c>
      <c r="L743" s="1" t="s">
        <v>56</v>
      </c>
      <c r="M743" s="2" t="s">
        <v>31</v>
      </c>
      <c r="N743" s="1" t="s">
        <v>62</v>
      </c>
    </row>
    <row r="744" spans="1:14" x14ac:dyDescent="0.2">
      <c r="A744" s="1" t="s">
        <v>52</v>
      </c>
      <c r="B744" s="1" t="s">
        <v>53</v>
      </c>
      <c r="C744" s="1" t="s">
        <v>56</v>
      </c>
      <c r="D744" s="1" t="s">
        <v>52</v>
      </c>
      <c r="E744" s="1" t="s">
        <v>53</v>
      </c>
      <c r="F744" s="1" t="s">
        <v>56</v>
      </c>
      <c r="G744" s="1" t="s">
        <v>52</v>
      </c>
      <c r="H744" s="1" t="s">
        <v>53</v>
      </c>
      <c r="I744" s="1" t="s">
        <v>56</v>
      </c>
      <c r="J744" s="1" t="s">
        <v>52</v>
      </c>
      <c r="K744" s="1" t="s">
        <v>53</v>
      </c>
      <c r="L744" s="1" t="s">
        <v>56</v>
      </c>
      <c r="M744" s="1" t="s">
        <v>52</v>
      </c>
      <c r="N744" s="1" t="s">
        <v>53</v>
      </c>
    </row>
    <row r="745" spans="1:14" x14ac:dyDescent="0.2">
      <c r="A745" s="2" t="s">
        <v>32</v>
      </c>
      <c r="B745" s="1" t="s">
        <v>61</v>
      </c>
      <c r="C745" s="1" t="s">
        <v>56</v>
      </c>
      <c r="D745" s="2" t="s">
        <v>32</v>
      </c>
      <c r="E745" s="1" t="s">
        <v>58</v>
      </c>
      <c r="F745" s="1" t="s">
        <v>56</v>
      </c>
      <c r="G745" s="2" t="s">
        <v>32</v>
      </c>
      <c r="H745" s="1" t="s">
        <v>62</v>
      </c>
      <c r="I745" s="1" t="s">
        <v>56</v>
      </c>
      <c r="J745" s="2" t="s">
        <v>32</v>
      </c>
      <c r="K745" s="1" t="s">
        <v>67</v>
      </c>
      <c r="L745" s="1" t="s">
        <v>56</v>
      </c>
      <c r="M745" s="2" t="s">
        <v>32</v>
      </c>
      <c r="N745" s="1" t="s">
        <v>61</v>
      </c>
    </row>
    <row r="746" spans="1:14" x14ac:dyDescent="0.2">
      <c r="A746" s="1" t="s">
        <v>52</v>
      </c>
      <c r="B746" s="1" t="s">
        <v>53</v>
      </c>
      <c r="C746" s="1" t="s">
        <v>56</v>
      </c>
      <c r="D746" s="1" t="s">
        <v>52</v>
      </c>
      <c r="E746" s="1" t="s">
        <v>53</v>
      </c>
      <c r="F746" s="1" t="s">
        <v>56</v>
      </c>
      <c r="G746" s="1" t="s">
        <v>52</v>
      </c>
      <c r="H746" s="1" t="s">
        <v>53</v>
      </c>
      <c r="I746" s="1" t="s">
        <v>56</v>
      </c>
      <c r="J746" s="1" t="s">
        <v>52</v>
      </c>
      <c r="K746" s="1" t="s">
        <v>53</v>
      </c>
      <c r="L746" s="1" t="s">
        <v>56</v>
      </c>
      <c r="M746" s="1" t="s">
        <v>52</v>
      </c>
      <c r="N746" s="1" t="s">
        <v>53</v>
      </c>
    </row>
    <row r="747" spans="1:14" x14ac:dyDescent="0.2">
      <c r="A747" s="2" t="s">
        <v>33</v>
      </c>
      <c r="B747" s="1" t="s">
        <v>61</v>
      </c>
      <c r="C747" s="1" t="s">
        <v>56</v>
      </c>
      <c r="D747" s="2" t="s">
        <v>33</v>
      </c>
      <c r="E747" s="1" t="s">
        <v>57</v>
      </c>
      <c r="F747" s="1" t="s">
        <v>56</v>
      </c>
      <c r="G747" s="2" t="s">
        <v>33</v>
      </c>
      <c r="H747" s="1" t="s">
        <v>64</v>
      </c>
      <c r="I747" s="1" t="s">
        <v>56</v>
      </c>
      <c r="J747" s="2" t="s">
        <v>33</v>
      </c>
      <c r="K747" s="1" t="s">
        <v>63</v>
      </c>
      <c r="L747" s="1" t="s">
        <v>56</v>
      </c>
      <c r="M747" s="2" t="s">
        <v>33</v>
      </c>
      <c r="N747" s="1" t="s">
        <v>61</v>
      </c>
    </row>
    <row r="748" spans="1:14" x14ac:dyDescent="0.2">
      <c r="A748" s="1" t="s">
        <v>52</v>
      </c>
      <c r="B748" s="1" t="s">
        <v>53</v>
      </c>
      <c r="C748" s="1" t="s">
        <v>56</v>
      </c>
      <c r="D748" s="1" t="s">
        <v>52</v>
      </c>
      <c r="E748" s="1" t="s">
        <v>53</v>
      </c>
      <c r="F748" s="1" t="s">
        <v>56</v>
      </c>
      <c r="G748" s="1" t="s">
        <v>52</v>
      </c>
      <c r="H748" s="1" t="s">
        <v>53</v>
      </c>
      <c r="I748" s="1" t="s">
        <v>56</v>
      </c>
      <c r="J748" s="1" t="s">
        <v>52</v>
      </c>
      <c r="K748" s="1" t="s">
        <v>53</v>
      </c>
      <c r="L748" s="1" t="s">
        <v>56</v>
      </c>
      <c r="M748" s="1" t="s">
        <v>52</v>
      </c>
      <c r="N748" s="1" t="s">
        <v>53</v>
      </c>
    </row>
    <row r="749" spans="1:14" x14ac:dyDescent="0.2">
      <c r="A749" s="1" t="s">
        <v>34</v>
      </c>
      <c r="B749" s="1" t="s">
        <v>69</v>
      </c>
      <c r="C749" s="1" t="s">
        <v>56</v>
      </c>
      <c r="D749" s="1" t="s">
        <v>34</v>
      </c>
      <c r="E749" s="1" t="s">
        <v>67</v>
      </c>
      <c r="F749" s="1" t="s">
        <v>56</v>
      </c>
      <c r="G749" s="1" t="s">
        <v>34</v>
      </c>
      <c r="H749" s="1" t="s">
        <v>79</v>
      </c>
      <c r="I749" s="1" t="s">
        <v>56</v>
      </c>
      <c r="J749" s="1" t="s">
        <v>34</v>
      </c>
      <c r="K749" s="1" t="s">
        <v>58</v>
      </c>
      <c r="L749" s="1" t="s">
        <v>56</v>
      </c>
      <c r="M749" s="1" t="s">
        <v>34</v>
      </c>
      <c r="N749" s="1" t="s">
        <v>67</v>
      </c>
    </row>
    <row r="750" spans="1:14" x14ac:dyDescent="0.2">
      <c r="A750" s="1" t="s">
        <v>52</v>
      </c>
      <c r="B750" s="1" t="s">
        <v>53</v>
      </c>
      <c r="C750" s="1" t="s">
        <v>56</v>
      </c>
      <c r="D750" s="1" t="s">
        <v>52</v>
      </c>
      <c r="E750" s="1" t="s">
        <v>53</v>
      </c>
      <c r="F750" s="1" t="s">
        <v>56</v>
      </c>
      <c r="G750" s="1" t="s">
        <v>52</v>
      </c>
      <c r="H750" s="1" t="s">
        <v>53</v>
      </c>
      <c r="I750" s="1" t="s">
        <v>56</v>
      </c>
      <c r="J750" s="1" t="s">
        <v>52</v>
      </c>
      <c r="K750" s="1" t="s">
        <v>53</v>
      </c>
      <c r="L750" s="1" t="s">
        <v>56</v>
      </c>
      <c r="M750" s="1" t="s">
        <v>52</v>
      </c>
      <c r="N750" s="1" t="s">
        <v>53</v>
      </c>
    </row>
    <row r="751" spans="1:14" x14ac:dyDescent="0.2">
      <c r="A751" s="1" t="s">
        <v>35</v>
      </c>
      <c r="B751" s="1" t="s">
        <v>63</v>
      </c>
      <c r="C751" s="1" t="s">
        <v>56</v>
      </c>
      <c r="D751" s="1" t="s">
        <v>35</v>
      </c>
      <c r="E751" s="1" t="s">
        <v>58</v>
      </c>
      <c r="F751" s="1" t="s">
        <v>56</v>
      </c>
      <c r="G751" s="1" t="s">
        <v>35</v>
      </c>
      <c r="H751" s="1" t="s">
        <v>62</v>
      </c>
      <c r="I751" s="1" t="s">
        <v>56</v>
      </c>
      <c r="J751" s="1" t="s">
        <v>35</v>
      </c>
      <c r="K751" s="1" t="s">
        <v>64</v>
      </c>
      <c r="L751" s="1" t="s">
        <v>56</v>
      </c>
      <c r="M751" s="1" t="s">
        <v>35</v>
      </c>
      <c r="N751" s="1" t="s">
        <v>59</v>
      </c>
    </row>
    <row r="752" spans="1:14" x14ac:dyDescent="0.2">
      <c r="A752" s="1" t="s">
        <v>52</v>
      </c>
      <c r="B752" s="1" t="s">
        <v>53</v>
      </c>
      <c r="C752" s="1" t="s">
        <v>56</v>
      </c>
      <c r="D752" s="1" t="s">
        <v>52</v>
      </c>
      <c r="E752" s="1" t="s">
        <v>53</v>
      </c>
      <c r="F752" s="1" t="s">
        <v>56</v>
      </c>
      <c r="G752" s="1" t="s">
        <v>52</v>
      </c>
      <c r="H752" s="1" t="s">
        <v>53</v>
      </c>
      <c r="I752" s="1" t="s">
        <v>56</v>
      </c>
      <c r="J752" s="1" t="s">
        <v>52</v>
      </c>
      <c r="K752" s="1" t="s">
        <v>53</v>
      </c>
      <c r="L752" s="1" t="s">
        <v>56</v>
      </c>
      <c r="M752" s="1" t="s">
        <v>52</v>
      </c>
      <c r="N752" s="1" t="s">
        <v>53</v>
      </c>
    </row>
    <row r="753" spans="1:14" x14ac:dyDescent="0.2">
      <c r="A753" s="1" t="s">
        <v>36</v>
      </c>
      <c r="B753" s="1" t="s">
        <v>62</v>
      </c>
      <c r="C753" s="1" t="s">
        <v>56</v>
      </c>
      <c r="D753" s="1" t="s">
        <v>36</v>
      </c>
      <c r="E753" s="1" t="s">
        <v>58</v>
      </c>
      <c r="F753" s="1" t="s">
        <v>56</v>
      </c>
      <c r="G753" s="1" t="s">
        <v>36</v>
      </c>
      <c r="H753" s="1" t="s">
        <v>63</v>
      </c>
      <c r="I753" s="1" t="s">
        <v>56</v>
      </c>
      <c r="J753" s="1" t="s">
        <v>36</v>
      </c>
      <c r="K753" s="1" t="s">
        <v>63</v>
      </c>
      <c r="L753" s="1" t="s">
        <v>56</v>
      </c>
      <c r="M753" s="1" t="s">
        <v>36</v>
      </c>
      <c r="N753" s="1" t="s">
        <v>57</v>
      </c>
    </row>
    <row r="754" spans="1:14" x14ac:dyDescent="0.2">
      <c r="A754" s="1" t="s">
        <v>52</v>
      </c>
      <c r="B754" s="1" t="s">
        <v>53</v>
      </c>
      <c r="C754" s="1" t="s">
        <v>56</v>
      </c>
      <c r="D754" s="1" t="s">
        <v>52</v>
      </c>
      <c r="E754" s="1" t="s">
        <v>53</v>
      </c>
      <c r="F754" s="1" t="s">
        <v>56</v>
      </c>
      <c r="G754" s="1" t="s">
        <v>52</v>
      </c>
      <c r="H754" s="1" t="s">
        <v>53</v>
      </c>
      <c r="I754" s="1" t="s">
        <v>56</v>
      </c>
      <c r="J754" s="1" t="s">
        <v>52</v>
      </c>
      <c r="K754" s="1" t="s">
        <v>53</v>
      </c>
      <c r="L754" s="1" t="s">
        <v>56</v>
      </c>
      <c r="M754" s="1" t="s">
        <v>52</v>
      </c>
      <c r="N754" s="1" t="s">
        <v>53</v>
      </c>
    </row>
    <row r="755" spans="1:14" x14ac:dyDescent="0.2">
      <c r="A755" s="1" t="s">
        <v>37</v>
      </c>
      <c r="B755" s="1" t="s">
        <v>64</v>
      </c>
      <c r="C755" s="1" t="s">
        <v>56</v>
      </c>
      <c r="D755" s="1" t="s">
        <v>37</v>
      </c>
      <c r="E755" s="1" t="s">
        <v>55</v>
      </c>
      <c r="F755" s="1" t="s">
        <v>56</v>
      </c>
      <c r="G755" s="1" t="s">
        <v>37</v>
      </c>
      <c r="H755" s="1" t="s">
        <v>57</v>
      </c>
      <c r="I755" s="1" t="s">
        <v>56</v>
      </c>
      <c r="J755" s="1" t="s">
        <v>37</v>
      </c>
      <c r="K755" s="1" t="s">
        <v>65</v>
      </c>
      <c r="L755" s="1" t="s">
        <v>56</v>
      </c>
      <c r="M755" s="1" t="s">
        <v>37</v>
      </c>
      <c r="N755" s="1" t="s">
        <v>61</v>
      </c>
    </row>
    <row r="756" spans="1:14" x14ac:dyDescent="0.2">
      <c r="A756" s="1" t="s">
        <v>52</v>
      </c>
      <c r="B756" s="1" t="s">
        <v>53</v>
      </c>
      <c r="C756" s="1" t="s">
        <v>56</v>
      </c>
      <c r="D756" s="1" t="s">
        <v>52</v>
      </c>
      <c r="E756" s="1" t="s">
        <v>53</v>
      </c>
      <c r="F756" s="1" t="s">
        <v>56</v>
      </c>
      <c r="G756" s="1" t="s">
        <v>52</v>
      </c>
      <c r="H756" s="1" t="s">
        <v>53</v>
      </c>
      <c r="I756" s="1" t="s">
        <v>56</v>
      </c>
      <c r="J756" s="1" t="s">
        <v>52</v>
      </c>
      <c r="K756" s="1" t="s">
        <v>53</v>
      </c>
      <c r="L756" s="1" t="s">
        <v>56</v>
      </c>
      <c r="M756" s="1" t="s">
        <v>52</v>
      </c>
      <c r="N756" s="1" t="s">
        <v>53</v>
      </c>
    </row>
    <row r="757" spans="1:14" x14ac:dyDescent="0.2">
      <c r="A757" s="1" t="s">
        <v>38</v>
      </c>
      <c r="B757" s="1" t="s">
        <v>65</v>
      </c>
      <c r="C757" s="1" t="s">
        <v>56</v>
      </c>
      <c r="D757" s="1" t="s">
        <v>38</v>
      </c>
      <c r="E757" s="1" t="s">
        <v>61</v>
      </c>
      <c r="F757" s="1" t="s">
        <v>56</v>
      </c>
      <c r="G757" s="1" t="s">
        <v>38</v>
      </c>
      <c r="H757" s="1" t="s">
        <v>63</v>
      </c>
      <c r="I757" s="1" t="s">
        <v>56</v>
      </c>
      <c r="J757" s="1" t="s">
        <v>38</v>
      </c>
      <c r="K757" s="1" t="s">
        <v>64</v>
      </c>
      <c r="L757" s="1" t="s">
        <v>56</v>
      </c>
      <c r="M757" s="1" t="s">
        <v>38</v>
      </c>
      <c r="N757" s="1" t="s">
        <v>55</v>
      </c>
    </row>
    <row r="758" spans="1:14" x14ac:dyDescent="0.2">
      <c r="A758" s="1" t="s">
        <v>52</v>
      </c>
      <c r="B758" s="1" t="s">
        <v>53</v>
      </c>
      <c r="C758" s="1" t="s">
        <v>56</v>
      </c>
      <c r="D758" s="1" t="s">
        <v>52</v>
      </c>
      <c r="E758" s="1" t="s">
        <v>53</v>
      </c>
      <c r="F758" s="1" t="s">
        <v>56</v>
      </c>
      <c r="G758" s="1" t="s">
        <v>52</v>
      </c>
      <c r="H758" s="1" t="s">
        <v>53</v>
      </c>
      <c r="I758" s="1" t="s">
        <v>56</v>
      </c>
      <c r="J758" s="1" t="s">
        <v>52</v>
      </c>
      <c r="K758" s="1" t="s">
        <v>53</v>
      </c>
      <c r="L758" s="1" t="s">
        <v>56</v>
      </c>
      <c r="M758" s="1" t="s">
        <v>52</v>
      </c>
      <c r="N758" s="1" t="s">
        <v>53</v>
      </c>
    </row>
    <row r="759" spans="1:14" x14ac:dyDescent="0.2">
      <c r="A759" s="1" t="s">
        <v>39</v>
      </c>
      <c r="B759" s="1" t="s">
        <v>69</v>
      </c>
      <c r="C759" s="1" t="s">
        <v>56</v>
      </c>
      <c r="D759" s="1" t="s">
        <v>39</v>
      </c>
      <c r="E759" s="1" t="s">
        <v>57</v>
      </c>
      <c r="F759" s="1" t="s">
        <v>56</v>
      </c>
      <c r="G759" s="1" t="s">
        <v>39</v>
      </c>
      <c r="H759" s="1" t="s">
        <v>55</v>
      </c>
      <c r="I759" s="1" t="s">
        <v>56</v>
      </c>
      <c r="J759" s="1" t="s">
        <v>39</v>
      </c>
      <c r="K759" s="1" t="s">
        <v>78</v>
      </c>
      <c r="L759" s="1" t="s">
        <v>56</v>
      </c>
      <c r="M759" s="1" t="s">
        <v>39</v>
      </c>
      <c r="N759" s="1" t="s">
        <v>63</v>
      </c>
    </row>
    <row r="760" spans="1:14" x14ac:dyDescent="0.2">
      <c r="A760" s="1" t="s">
        <v>52</v>
      </c>
      <c r="B760" s="1" t="s">
        <v>53</v>
      </c>
      <c r="C760" s="1" t="s">
        <v>56</v>
      </c>
      <c r="D760" s="1" t="s">
        <v>52</v>
      </c>
      <c r="E760" s="1" t="s">
        <v>53</v>
      </c>
      <c r="F760" s="1" t="s">
        <v>56</v>
      </c>
      <c r="G760" s="1" t="s">
        <v>52</v>
      </c>
      <c r="H760" s="1" t="s">
        <v>53</v>
      </c>
      <c r="I760" s="1" t="s">
        <v>56</v>
      </c>
      <c r="J760" s="1" t="s">
        <v>52</v>
      </c>
      <c r="K760" s="1" t="s">
        <v>53</v>
      </c>
      <c r="L760" s="1" t="s">
        <v>56</v>
      </c>
      <c r="M760" s="1" t="s">
        <v>52</v>
      </c>
      <c r="N760" s="1" t="s">
        <v>53</v>
      </c>
    </row>
    <row r="769" spans="1:14" x14ac:dyDescent="0.2">
      <c r="A769" s="1" t="s">
        <v>40</v>
      </c>
      <c r="D769" s="1" t="s">
        <v>41</v>
      </c>
      <c r="E769" s="1"/>
      <c r="F769" s="1"/>
      <c r="G769" s="1"/>
      <c r="H769" s="1"/>
      <c r="I769" s="1"/>
      <c r="J769" s="1"/>
      <c r="M769" s="1" t="s">
        <v>42</v>
      </c>
    </row>
    <row r="770" spans="1:14" x14ac:dyDescent="0.2">
      <c r="A770" s="1" t="s">
        <v>50</v>
      </c>
      <c r="M770" s="1" t="s">
        <v>124</v>
      </c>
    </row>
    <row r="771" spans="1:14" x14ac:dyDescent="0.2">
      <c r="G771" s="5" t="s">
        <v>125</v>
      </c>
    </row>
    <row r="772" spans="1:14" x14ac:dyDescent="0.2">
      <c r="A772" s="1" t="s">
        <v>126</v>
      </c>
      <c r="D772" s="1" t="s">
        <v>127</v>
      </c>
      <c r="G772" s="5" t="s">
        <v>50</v>
      </c>
    </row>
    <row r="773" spans="1:14" x14ac:dyDescent="0.2">
      <c r="G773" s="5" t="s">
        <v>128</v>
      </c>
    </row>
    <row r="774" spans="1:14" x14ac:dyDescent="0.2">
      <c r="G774" s="5" t="s">
        <v>50</v>
      </c>
    </row>
    <row r="775" spans="1:14" x14ac:dyDescent="0.2">
      <c r="A775" s="1" t="s">
        <v>51</v>
      </c>
      <c r="B775" s="1"/>
      <c r="D775" s="1" t="s">
        <v>51</v>
      </c>
      <c r="E775" s="1"/>
      <c r="G775" s="1" t="s">
        <v>51</v>
      </c>
      <c r="H775" s="1"/>
      <c r="J775" s="1" t="s">
        <v>51</v>
      </c>
      <c r="K775" s="1"/>
      <c r="M775" s="1" t="s">
        <v>51</v>
      </c>
      <c r="N775" s="1"/>
    </row>
    <row r="776" spans="1:14" x14ac:dyDescent="0.2">
      <c r="A776" s="1" t="s">
        <v>52</v>
      </c>
      <c r="B776" s="1" t="s">
        <v>53</v>
      </c>
      <c r="C776" s="1" t="s">
        <v>54</v>
      </c>
      <c r="D776" s="1" t="s">
        <v>52</v>
      </c>
      <c r="E776" s="1" t="s">
        <v>53</v>
      </c>
      <c r="F776" s="1" t="s">
        <v>54</v>
      </c>
      <c r="G776" s="1" t="s">
        <v>52</v>
      </c>
      <c r="H776" s="1" t="s">
        <v>53</v>
      </c>
      <c r="I776" s="1" t="s">
        <v>54</v>
      </c>
      <c r="J776" s="1" t="s">
        <v>52</v>
      </c>
      <c r="K776" s="1" t="s">
        <v>53</v>
      </c>
      <c r="L776" s="1" t="s">
        <v>54</v>
      </c>
      <c r="M776" s="1" t="s">
        <v>52</v>
      </c>
      <c r="N776" s="1" t="s">
        <v>53</v>
      </c>
    </row>
    <row r="777" spans="1:14" x14ac:dyDescent="0.2">
      <c r="A777" s="1" t="s">
        <v>0</v>
      </c>
      <c r="B777" s="1" t="s">
        <v>64</v>
      </c>
      <c r="C777" s="1" t="s">
        <v>56</v>
      </c>
      <c r="D777" s="1" t="s">
        <v>0</v>
      </c>
      <c r="E777" s="1" t="s">
        <v>61</v>
      </c>
      <c r="F777" s="1" t="s">
        <v>56</v>
      </c>
      <c r="G777" s="1" t="s">
        <v>0</v>
      </c>
      <c r="I777" s="1" t="s">
        <v>56</v>
      </c>
      <c r="J777" s="1" t="s">
        <v>0</v>
      </c>
      <c r="L777" s="1" t="s">
        <v>56</v>
      </c>
      <c r="M777" s="1" t="s">
        <v>0</v>
      </c>
    </row>
    <row r="778" spans="1:14" x14ac:dyDescent="0.2">
      <c r="A778" s="1" t="s">
        <v>52</v>
      </c>
      <c r="B778" s="1" t="s">
        <v>53</v>
      </c>
      <c r="C778" s="1" t="s">
        <v>56</v>
      </c>
      <c r="D778" s="1" t="s">
        <v>52</v>
      </c>
      <c r="E778" s="1" t="s">
        <v>53</v>
      </c>
      <c r="F778" s="1" t="s">
        <v>56</v>
      </c>
      <c r="G778" s="1" t="s">
        <v>52</v>
      </c>
      <c r="H778" s="6" t="s">
        <v>129</v>
      </c>
      <c r="I778" s="1" t="s">
        <v>56</v>
      </c>
      <c r="J778" s="1" t="s">
        <v>52</v>
      </c>
      <c r="K778" s="6" t="s">
        <v>129</v>
      </c>
      <c r="L778" s="1" t="s">
        <v>56</v>
      </c>
      <c r="M778" s="1" t="s">
        <v>52</v>
      </c>
      <c r="N778" s="6" t="s">
        <v>129</v>
      </c>
    </row>
    <row r="779" spans="1:14" x14ac:dyDescent="0.2">
      <c r="A779" s="1" t="s">
        <v>1</v>
      </c>
      <c r="B779" s="1" t="s">
        <v>63</v>
      </c>
      <c r="C779" s="1" t="s">
        <v>56</v>
      </c>
      <c r="D779" s="1" t="s">
        <v>1</v>
      </c>
      <c r="E779" s="1" t="s">
        <v>62</v>
      </c>
      <c r="F779" s="1" t="s">
        <v>56</v>
      </c>
      <c r="G779" s="1" t="s">
        <v>1</v>
      </c>
      <c r="I779" s="1" t="s">
        <v>56</v>
      </c>
      <c r="J779" s="1" t="s">
        <v>1</v>
      </c>
      <c r="L779" s="1" t="s">
        <v>56</v>
      </c>
      <c r="M779" s="1" t="s">
        <v>1</v>
      </c>
    </row>
    <row r="780" spans="1:14" x14ac:dyDescent="0.2">
      <c r="A780" s="1" t="s">
        <v>52</v>
      </c>
      <c r="B780" s="1" t="s">
        <v>53</v>
      </c>
      <c r="C780" s="1" t="s">
        <v>56</v>
      </c>
      <c r="D780" s="1" t="s">
        <v>52</v>
      </c>
      <c r="E780" s="1" t="s">
        <v>53</v>
      </c>
      <c r="F780" s="1" t="s">
        <v>56</v>
      </c>
      <c r="G780" s="1" t="s">
        <v>52</v>
      </c>
      <c r="H780" s="6" t="s">
        <v>129</v>
      </c>
      <c r="I780" s="1" t="s">
        <v>56</v>
      </c>
      <c r="J780" s="1" t="s">
        <v>52</v>
      </c>
      <c r="K780" s="6" t="s">
        <v>129</v>
      </c>
      <c r="L780" s="1" t="s">
        <v>56</v>
      </c>
      <c r="M780" s="1" t="s">
        <v>52</v>
      </c>
      <c r="N780" s="6" t="s">
        <v>129</v>
      </c>
    </row>
    <row r="781" spans="1:14" x14ac:dyDescent="0.2">
      <c r="A781" s="2" t="s">
        <v>2</v>
      </c>
      <c r="B781" s="1" t="s">
        <v>62</v>
      </c>
      <c r="C781" s="1" t="s">
        <v>56</v>
      </c>
      <c r="D781" s="2" t="s">
        <v>2</v>
      </c>
      <c r="E781" s="1" t="s">
        <v>57</v>
      </c>
      <c r="F781" s="1" t="s">
        <v>56</v>
      </c>
      <c r="G781" s="2" t="s">
        <v>2</v>
      </c>
      <c r="I781" s="1" t="s">
        <v>56</v>
      </c>
      <c r="J781" s="2" t="s">
        <v>2</v>
      </c>
      <c r="L781" s="1" t="s">
        <v>56</v>
      </c>
      <c r="M781" s="2" t="s">
        <v>2</v>
      </c>
    </row>
    <row r="782" spans="1:14" x14ac:dyDescent="0.2">
      <c r="A782" s="1" t="s">
        <v>52</v>
      </c>
      <c r="B782" s="1" t="s">
        <v>53</v>
      </c>
      <c r="C782" s="1" t="s">
        <v>56</v>
      </c>
      <c r="D782" s="1" t="s">
        <v>52</v>
      </c>
      <c r="E782" s="1" t="s">
        <v>53</v>
      </c>
      <c r="F782" s="1" t="s">
        <v>56</v>
      </c>
      <c r="G782" s="1" t="s">
        <v>52</v>
      </c>
      <c r="H782" s="6" t="s">
        <v>129</v>
      </c>
      <c r="I782" s="1" t="s">
        <v>56</v>
      </c>
      <c r="J782" s="1" t="s">
        <v>52</v>
      </c>
      <c r="K782" s="6" t="s">
        <v>129</v>
      </c>
      <c r="L782" s="1" t="s">
        <v>56</v>
      </c>
      <c r="M782" s="1" t="s">
        <v>52</v>
      </c>
      <c r="N782" s="6" t="s">
        <v>129</v>
      </c>
    </row>
    <row r="783" spans="1:14" x14ac:dyDescent="0.2">
      <c r="A783" s="1" t="s">
        <v>3</v>
      </c>
      <c r="B783" s="1" t="s">
        <v>66</v>
      </c>
      <c r="C783" s="1" t="s">
        <v>56</v>
      </c>
      <c r="D783" s="1" t="s">
        <v>3</v>
      </c>
      <c r="E783" s="1" t="s">
        <v>65</v>
      </c>
      <c r="F783" s="1" t="s">
        <v>56</v>
      </c>
      <c r="G783" s="1" t="s">
        <v>3</v>
      </c>
      <c r="I783" s="1" t="s">
        <v>56</v>
      </c>
      <c r="J783" s="1" t="s">
        <v>3</v>
      </c>
      <c r="L783" s="1" t="s">
        <v>56</v>
      </c>
      <c r="M783" s="1" t="s">
        <v>3</v>
      </c>
    </row>
    <row r="784" spans="1:14" x14ac:dyDescent="0.2">
      <c r="A784" s="1" t="s">
        <v>52</v>
      </c>
      <c r="B784" s="1" t="s">
        <v>53</v>
      </c>
      <c r="C784" s="1" t="s">
        <v>56</v>
      </c>
      <c r="D784" s="1" t="s">
        <v>52</v>
      </c>
      <c r="E784" s="1" t="s">
        <v>53</v>
      </c>
      <c r="F784" s="1" t="s">
        <v>56</v>
      </c>
      <c r="G784" s="1" t="s">
        <v>52</v>
      </c>
      <c r="H784" s="6" t="s">
        <v>129</v>
      </c>
      <c r="I784" s="1" t="s">
        <v>56</v>
      </c>
      <c r="J784" s="1" t="s">
        <v>52</v>
      </c>
      <c r="K784" s="6" t="s">
        <v>129</v>
      </c>
      <c r="L784" s="1" t="s">
        <v>56</v>
      </c>
      <c r="M784" s="1" t="s">
        <v>52</v>
      </c>
      <c r="N784" s="6" t="s">
        <v>129</v>
      </c>
    </row>
    <row r="785" spans="1:14" x14ac:dyDescent="0.2">
      <c r="A785" s="2" t="s">
        <v>4</v>
      </c>
      <c r="B785" s="1" t="s">
        <v>63</v>
      </c>
      <c r="C785" s="1" t="s">
        <v>56</v>
      </c>
      <c r="D785" s="2" t="s">
        <v>4</v>
      </c>
      <c r="E785" s="1" t="s">
        <v>61</v>
      </c>
      <c r="F785" s="1" t="s">
        <v>56</v>
      </c>
      <c r="G785" s="2" t="s">
        <v>4</v>
      </c>
      <c r="I785" s="1" t="s">
        <v>56</v>
      </c>
      <c r="J785" s="2" t="s">
        <v>4</v>
      </c>
      <c r="L785" s="1" t="s">
        <v>56</v>
      </c>
      <c r="M785" s="2" t="s">
        <v>4</v>
      </c>
    </row>
    <row r="786" spans="1:14" x14ac:dyDescent="0.2">
      <c r="A786" s="1" t="s">
        <v>52</v>
      </c>
      <c r="B786" s="1" t="s">
        <v>53</v>
      </c>
      <c r="C786" s="1" t="s">
        <v>56</v>
      </c>
      <c r="D786" s="1" t="s">
        <v>52</v>
      </c>
      <c r="E786" s="1" t="s">
        <v>53</v>
      </c>
      <c r="F786" s="1" t="s">
        <v>56</v>
      </c>
      <c r="G786" s="1" t="s">
        <v>52</v>
      </c>
      <c r="H786" s="6" t="s">
        <v>129</v>
      </c>
      <c r="I786" s="1" t="s">
        <v>56</v>
      </c>
      <c r="J786" s="1" t="s">
        <v>52</v>
      </c>
      <c r="K786" s="6" t="s">
        <v>129</v>
      </c>
      <c r="L786" s="1" t="s">
        <v>56</v>
      </c>
      <c r="M786" s="1" t="s">
        <v>52</v>
      </c>
      <c r="N786" s="6" t="s">
        <v>129</v>
      </c>
    </row>
    <row r="787" spans="1:14" x14ac:dyDescent="0.2">
      <c r="A787" s="2" t="s">
        <v>5</v>
      </c>
      <c r="B787" s="1" t="s">
        <v>57</v>
      </c>
      <c r="C787" s="1" t="s">
        <v>56</v>
      </c>
      <c r="D787" s="2" t="s">
        <v>5</v>
      </c>
      <c r="E787" s="1" t="s">
        <v>59</v>
      </c>
      <c r="F787" s="1" t="s">
        <v>56</v>
      </c>
      <c r="G787" s="2" t="s">
        <v>5</v>
      </c>
      <c r="I787" s="1" t="s">
        <v>56</v>
      </c>
      <c r="J787" s="2" t="s">
        <v>5</v>
      </c>
      <c r="L787" s="1" t="s">
        <v>56</v>
      </c>
      <c r="M787" s="2" t="s">
        <v>5</v>
      </c>
    </row>
    <row r="788" spans="1:14" x14ac:dyDescent="0.2">
      <c r="A788" s="1" t="s">
        <v>52</v>
      </c>
      <c r="B788" s="1" t="s">
        <v>53</v>
      </c>
      <c r="C788" s="1" t="s">
        <v>56</v>
      </c>
      <c r="D788" s="1" t="s">
        <v>52</v>
      </c>
      <c r="E788" s="1" t="s">
        <v>53</v>
      </c>
      <c r="F788" s="1" t="s">
        <v>56</v>
      </c>
      <c r="G788" s="1" t="s">
        <v>52</v>
      </c>
      <c r="H788" s="6" t="s">
        <v>129</v>
      </c>
      <c r="I788" s="1" t="s">
        <v>56</v>
      </c>
      <c r="J788" s="1" t="s">
        <v>52</v>
      </c>
      <c r="K788" s="6" t="s">
        <v>129</v>
      </c>
      <c r="L788" s="1" t="s">
        <v>56</v>
      </c>
      <c r="M788" s="1" t="s">
        <v>52</v>
      </c>
      <c r="N788" s="6" t="s">
        <v>129</v>
      </c>
    </row>
    <row r="789" spans="1:14" x14ac:dyDescent="0.2">
      <c r="A789" s="2" t="s">
        <v>6</v>
      </c>
      <c r="B789" s="1" t="s">
        <v>65</v>
      </c>
      <c r="C789" s="1" t="s">
        <v>56</v>
      </c>
      <c r="D789" s="2" t="s">
        <v>6</v>
      </c>
      <c r="E789" s="1" t="s">
        <v>61</v>
      </c>
      <c r="F789" s="1" t="s">
        <v>56</v>
      </c>
      <c r="G789" s="2" t="s">
        <v>6</v>
      </c>
      <c r="I789" s="1" t="s">
        <v>56</v>
      </c>
      <c r="J789" s="2" t="s">
        <v>6</v>
      </c>
      <c r="L789" s="1" t="s">
        <v>56</v>
      </c>
      <c r="M789" s="2" t="s">
        <v>6</v>
      </c>
    </row>
    <row r="790" spans="1:14" x14ac:dyDescent="0.2">
      <c r="A790" s="1" t="s">
        <v>52</v>
      </c>
      <c r="B790" s="1" t="s">
        <v>53</v>
      </c>
      <c r="C790" s="1" t="s">
        <v>56</v>
      </c>
      <c r="D790" s="1" t="s">
        <v>52</v>
      </c>
      <c r="E790" s="1" t="s">
        <v>53</v>
      </c>
      <c r="F790" s="1" t="s">
        <v>56</v>
      </c>
      <c r="G790" s="1" t="s">
        <v>52</v>
      </c>
      <c r="H790" s="6" t="s">
        <v>129</v>
      </c>
      <c r="I790" s="1" t="s">
        <v>56</v>
      </c>
      <c r="J790" s="1" t="s">
        <v>52</v>
      </c>
      <c r="K790" s="6" t="s">
        <v>129</v>
      </c>
      <c r="L790" s="1" t="s">
        <v>56</v>
      </c>
      <c r="M790" s="1" t="s">
        <v>52</v>
      </c>
      <c r="N790" s="6" t="s">
        <v>129</v>
      </c>
    </row>
    <row r="791" spans="1:14" x14ac:dyDescent="0.2">
      <c r="A791" s="2" t="s">
        <v>7</v>
      </c>
      <c r="B791" s="1" t="s">
        <v>78</v>
      </c>
      <c r="C791" s="1" t="s">
        <v>56</v>
      </c>
      <c r="D791" s="2" t="s">
        <v>7</v>
      </c>
      <c r="E791" s="1" t="s">
        <v>67</v>
      </c>
      <c r="F791" s="1" t="s">
        <v>56</v>
      </c>
      <c r="G791" s="2" t="s">
        <v>7</v>
      </c>
      <c r="I791" s="1" t="s">
        <v>56</v>
      </c>
      <c r="J791" s="2" t="s">
        <v>7</v>
      </c>
      <c r="L791" s="1" t="s">
        <v>56</v>
      </c>
      <c r="M791" s="2" t="s">
        <v>7</v>
      </c>
    </row>
    <row r="792" spans="1:14" x14ac:dyDescent="0.2">
      <c r="A792" s="1" t="s">
        <v>52</v>
      </c>
      <c r="B792" s="1" t="s">
        <v>53</v>
      </c>
      <c r="C792" s="1" t="s">
        <v>56</v>
      </c>
      <c r="D792" s="1" t="s">
        <v>52</v>
      </c>
      <c r="E792" s="1" t="s">
        <v>53</v>
      </c>
      <c r="F792" s="1" t="s">
        <v>56</v>
      </c>
      <c r="G792" s="1" t="s">
        <v>52</v>
      </c>
      <c r="H792" s="6" t="s">
        <v>129</v>
      </c>
      <c r="I792" s="1" t="s">
        <v>56</v>
      </c>
      <c r="J792" s="1" t="s">
        <v>52</v>
      </c>
      <c r="K792" s="6" t="s">
        <v>129</v>
      </c>
      <c r="L792" s="1" t="s">
        <v>56</v>
      </c>
      <c r="M792" s="1" t="s">
        <v>52</v>
      </c>
      <c r="N792" s="6" t="s">
        <v>129</v>
      </c>
    </row>
    <row r="793" spans="1:14" x14ac:dyDescent="0.2">
      <c r="A793" s="2" t="s">
        <v>8</v>
      </c>
      <c r="B793" s="1" t="s">
        <v>59</v>
      </c>
      <c r="C793" s="1" t="s">
        <v>56</v>
      </c>
      <c r="D793" s="2" t="s">
        <v>8</v>
      </c>
      <c r="E793" s="1" t="s">
        <v>61</v>
      </c>
      <c r="F793" s="1" t="s">
        <v>56</v>
      </c>
      <c r="G793" s="2" t="s">
        <v>8</v>
      </c>
      <c r="I793" s="1" t="s">
        <v>56</v>
      </c>
      <c r="J793" s="2" t="s">
        <v>8</v>
      </c>
      <c r="L793" s="1" t="s">
        <v>56</v>
      </c>
      <c r="M793" s="2" t="s">
        <v>8</v>
      </c>
    </row>
    <row r="794" spans="1:14" x14ac:dyDescent="0.2">
      <c r="A794" s="1" t="s">
        <v>52</v>
      </c>
      <c r="B794" s="1" t="s">
        <v>53</v>
      </c>
      <c r="C794" s="1" t="s">
        <v>56</v>
      </c>
      <c r="D794" s="1" t="s">
        <v>52</v>
      </c>
      <c r="E794" s="1" t="s">
        <v>53</v>
      </c>
      <c r="F794" s="1" t="s">
        <v>56</v>
      </c>
      <c r="G794" s="1" t="s">
        <v>52</v>
      </c>
      <c r="H794" s="6" t="s">
        <v>129</v>
      </c>
      <c r="I794" s="1" t="s">
        <v>56</v>
      </c>
      <c r="J794" s="1" t="s">
        <v>52</v>
      </c>
      <c r="K794" s="6" t="s">
        <v>129</v>
      </c>
      <c r="L794" s="1" t="s">
        <v>56</v>
      </c>
      <c r="M794" s="1" t="s">
        <v>52</v>
      </c>
      <c r="N794" s="6" t="s">
        <v>129</v>
      </c>
    </row>
    <row r="795" spans="1:14" x14ac:dyDescent="0.2">
      <c r="A795" s="2" t="s">
        <v>9</v>
      </c>
      <c r="B795" s="1" t="s">
        <v>63</v>
      </c>
      <c r="C795" s="1" t="s">
        <v>56</v>
      </c>
      <c r="D795" s="2" t="s">
        <v>9</v>
      </c>
      <c r="E795" s="1" t="s">
        <v>57</v>
      </c>
      <c r="F795" s="1" t="s">
        <v>56</v>
      </c>
      <c r="G795" s="2" t="s">
        <v>9</v>
      </c>
      <c r="I795" s="1" t="s">
        <v>56</v>
      </c>
      <c r="J795" s="2" t="s">
        <v>9</v>
      </c>
      <c r="L795" s="1" t="s">
        <v>56</v>
      </c>
      <c r="M795" s="2" t="s">
        <v>9</v>
      </c>
    </row>
    <row r="796" spans="1:14" x14ac:dyDescent="0.2">
      <c r="A796" s="1" t="s">
        <v>52</v>
      </c>
      <c r="B796" s="1" t="s">
        <v>53</v>
      </c>
      <c r="C796" s="1" t="s">
        <v>56</v>
      </c>
      <c r="D796" s="1" t="s">
        <v>52</v>
      </c>
      <c r="E796" s="1" t="s">
        <v>53</v>
      </c>
      <c r="F796" s="1" t="s">
        <v>56</v>
      </c>
      <c r="G796" s="1" t="s">
        <v>52</v>
      </c>
      <c r="H796" s="6" t="s">
        <v>129</v>
      </c>
      <c r="I796" s="1" t="s">
        <v>56</v>
      </c>
      <c r="J796" s="1" t="s">
        <v>52</v>
      </c>
      <c r="K796" s="6" t="s">
        <v>129</v>
      </c>
      <c r="L796" s="1" t="s">
        <v>56</v>
      </c>
      <c r="M796" s="1" t="s">
        <v>52</v>
      </c>
      <c r="N796" s="6" t="s">
        <v>129</v>
      </c>
    </row>
    <row r="797" spans="1:14" x14ac:dyDescent="0.2">
      <c r="A797" s="2" t="s">
        <v>10</v>
      </c>
      <c r="B797" s="1" t="s">
        <v>58</v>
      </c>
      <c r="C797" s="1" t="s">
        <v>56</v>
      </c>
      <c r="D797" s="2" t="s">
        <v>10</v>
      </c>
      <c r="E797" s="1" t="s">
        <v>59</v>
      </c>
      <c r="F797" s="1" t="s">
        <v>56</v>
      </c>
      <c r="G797" s="2" t="s">
        <v>10</v>
      </c>
      <c r="I797" s="1" t="s">
        <v>56</v>
      </c>
      <c r="J797" s="2" t="s">
        <v>10</v>
      </c>
      <c r="L797" s="1" t="s">
        <v>56</v>
      </c>
      <c r="M797" s="2" t="s">
        <v>10</v>
      </c>
    </row>
    <row r="798" spans="1:14" x14ac:dyDescent="0.2">
      <c r="A798" s="1" t="s">
        <v>52</v>
      </c>
      <c r="B798" s="1" t="s">
        <v>53</v>
      </c>
      <c r="C798" s="1" t="s">
        <v>56</v>
      </c>
      <c r="D798" s="1" t="s">
        <v>52</v>
      </c>
      <c r="E798" s="1" t="s">
        <v>53</v>
      </c>
      <c r="F798" s="1" t="s">
        <v>56</v>
      </c>
      <c r="G798" s="1" t="s">
        <v>52</v>
      </c>
      <c r="H798" s="6" t="s">
        <v>129</v>
      </c>
      <c r="I798" s="1" t="s">
        <v>56</v>
      </c>
      <c r="J798" s="1" t="s">
        <v>52</v>
      </c>
      <c r="K798" s="6" t="s">
        <v>129</v>
      </c>
      <c r="L798" s="1" t="s">
        <v>56</v>
      </c>
      <c r="M798" s="1" t="s">
        <v>52</v>
      </c>
      <c r="N798" s="6" t="s">
        <v>129</v>
      </c>
    </row>
    <row r="799" spans="1:14" x14ac:dyDescent="0.2">
      <c r="A799" s="2" t="s">
        <v>11</v>
      </c>
      <c r="B799" s="1" t="s">
        <v>69</v>
      </c>
      <c r="C799" s="1" t="s">
        <v>56</v>
      </c>
      <c r="D799" s="2" t="s">
        <v>11</v>
      </c>
      <c r="E799" s="1" t="s">
        <v>63</v>
      </c>
      <c r="F799" s="1" t="s">
        <v>56</v>
      </c>
      <c r="G799" s="2" t="s">
        <v>11</v>
      </c>
      <c r="I799" s="1" t="s">
        <v>56</v>
      </c>
      <c r="J799" s="2" t="s">
        <v>11</v>
      </c>
      <c r="L799" s="1" t="s">
        <v>56</v>
      </c>
      <c r="M799" s="2" t="s">
        <v>11</v>
      </c>
    </row>
    <row r="800" spans="1:14" x14ac:dyDescent="0.2">
      <c r="A800" s="1" t="s">
        <v>52</v>
      </c>
      <c r="B800" s="1" t="s">
        <v>53</v>
      </c>
      <c r="C800" s="1" t="s">
        <v>56</v>
      </c>
      <c r="D800" s="1" t="s">
        <v>52</v>
      </c>
      <c r="E800" s="1" t="s">
        <v>53</v>
      </c>
      <c r="F800" s="1" t="s">
        <v>56</v>
      </c>
      <c r="G800" s="1" t="s">
        <v>52</v>
      </c>
      <c r="H800" s="6" t="s">
        <v>129</v>
      </c>
      <c r="I800" s="1" t="s">
        <v>56</v>
      </c>
      <c r="J800" s="1" t="s">
        <v>52</v>
      </c>
      <c r="K800" s="6" t="s">
        <v>129</v>
      </c>
      <c r="L800" s="1" t="s">
        <v>56</v>
      </c>
      <c r="M800" s="1" t="s">
        <v>52</v>
      </c>
      <c r="N800" s="6" t="s">
        <v>129</v>
      </c>
    </row>
    <row r="801" spans="1:14" x14ac:dyDescent="0.2">
      <c r="A801" s="2" t="s">
        <v>12</v>
      </c>
      <c r="B801" s="1" t="s">
        <v>69</v>
      </c>
      <c r="C801" s="1" t="s">
        <v>56</v>
      </c>
      <c r="D801" s="2" t="s">
        <v>12</v>
      </c>
      <c r="E801" s="1" t="s">
        <v>63</v>
      </c>
      <c r="F801" s="1" t="s">
        <v>56</v>
      </c>
      <c r="G801" s="2" t="s">
        <v>12</v>
      </c>
      <c r="I801" s="1" t="s">
        <v>56</v>
      </c>
      <c r="J801" s="2" t="s">
        <v>12</v>
      </c>
      <c r="L801" s="1" t="s">
        <v>56</v>
      </c>
      <c r="M801" s="2" t="s">
        <v>12</v>
      </c>
    </row>
    <row r="802" spans="1:14" x14ac:dyDescent="0.2">
      <c r="A802" s="1" t="s">
        <v>52</v>
      </c>
      <c r="B802" s="1" t="s">
        <v>53</v>
      </c>
      <c r="C802" s="1" t="s">
        <v>56</v>
      </c>
      <c r="D802" s="1" t="s">
        <v>52</v>
      </c>
      <c r="E802" s="1" t="s">
        <v>53</v>
      </c>
      <c r="F802" s="1" t="s">
        <v>56</v>
      </c>
      <c r="G802" s="1" t="s">
        <v>52</v>
      </c>
      <c r="H802" s="6" t="s">
        <v>129</v>
      </c>
      <c r="I802" s="1" t="s">
        <v>56</v>
      </c>
      <c r="J802" s="1" t="s">
        <v>52</v>
      </c>
      <c r="K802" s="6" t="s">
        <v>129</v>
      </c>
      <c r="L802" s="1" t="s">
        <v>56</v>
      </c>
      <c r="M802" s="1" t="s">
        <v>52</v>
      </c>
      <c r="N802" s="6" t="s">
        <v>129</v>
      </c>
    </row>
    <row r="803" spans="1:14" x14ac:dyDescent="0.2">
      <c r="A803" s="2" t="s">
        <v>13</v>
      </c>
      <c r="B803" s="1" t="s">
        <v>65</v>
      </c>
      <c r="C803" s="1" t="s">
        <v>56</v>
      </c>
      <c r="D803" s="2" t="s">
        <v>13</v>
      </c>
      <c r="E803" s="1" t="s">
        <v>64</v>
      </c>
      <c r="F803" s="1" t="s">
        <v>56</v>
      </c>
      <c r="G803" s="2" t="s">
        <v>13</v>
      </c>
      <c r="I803" s="1" t="s">
        <v>56</v>
      </c>
      <c r="J803" s="2" t="s">
        <v>13</v>
      </c>
      <c r="L803" s="1" t="s">
        <v>56</v>
      </c>
      <c r="M803" s="2" t="s">
        <v>13</v>
      </c>
    </row>
    <row r="804" spans="1:14" x14ac:dyDescent="0.2">
      <c r="A804" s="1" t="s">
        <v>52</v>
      </c>
      <c r="B804" s="1" t="s">
        <v>53</v>
      </c>
      <c r="C804" s="1" t="s">
        <v>56</v>
      </c>
      <c r="D804" s="1" t="s">
        <v>52</v>
      </c>
      <c r="E804" s="1" t="s">
        <v>53</v>
      </c>
      <c r="F804" s="1" t="s">
        <v>56</v>
      </c>
      <c r="G804" s="1" t="s">
        <v>52</v>
      </c>
      <c r="H804" s="6" t="s">
        <v>129</v>
      </c>
      <c r="I804" s="1" t="s">
        <v>56</v>
      </c>
      <c r="J804" s="1" t="s">
        <v>52</v>
      </c>
      <c r="K804" s="6" t="s">
        <v>129</v>
      </c>
      <c r="L804" s="1" t="s">
        <v>56</v>
      </c>
      <c r="M804" s="1" t="s">
        <v>52</v>
      </c>
      <c r="N804" s="6" t="s">
        <v>129</v>
      </c>
    </row>
    <row r="805" spans="1:14" x14ac:dyDescent="0.2">
      <c r="A805" s="2" t="s">
        <v>14</v>
      </c>
      <c r="B805" s="1" t="s">
        <v>64</v>
      </c>
      <c r="C805" s="1" t="s">
        <v>56</v>
      </c>
      <c r="D805" s="2" t="s">
        <v>14</v>
      </c>
      <c r="E805" s="1" t="s">
        <v>62</v>
      </c>
      <c r="F805" s="1" t="s">
        <v>56</v>
      </c>
      <c r="G805" s="2" t="s">
        <v>14</v>
      </c>
      <c r="I805" s="1" t="s">
        <v>56</v>
      </c>
      <c r="J805" s="2" t="s">
        <v>14</v>
      </c>
      <c r="L805" s="1" t="s">
        <v>56</v>
      </c>
      <c r="M805" s="2" t="s">
        <v>14</v>
      </c>
    </row>
    <row r="806" spans="1:14" x14ac:dyDescent="0.2">
      <c r="A806" s="1" t="s">
        <v>52</v>
      </c>
      <c r="B806" s="1" t="s">
        <v>53</v>
      </c>
      <c r="C806" s="1" t="s">
        <v>56</v>
      </c>
      <c r="D806" s="1" t="s">
        <v>52</v>
      </c>
      <c r="E806" s="1" t="s">
        <v>53</v>
      </c>
      <c r="F806" s="1" t="s">
        <v>56</v>
      </c>
      <c r="G806" s="1" t="s">
        <v>52</v>
      </c>
      <c r="H806" s="6" t="s">
        <v>129</v>
      </c>
      <c r="I806" s="1" t="s">
        <v>56</v>
      </c>
      <c r="J806" s="1" t="s">
        <v>52</v>
      </c>
      <c r="K806" s="6" t="s">
        <v>129</v>
      </c>
      <c r="L806" s="1" t="s">
        <v>56</v>
      </c>
      <c r="M806" s="1" t="s">
        <v>52</v>
      </c>
      <c r="N806" s="6" t="s">
        <v>129</v>
      </c>
    </row>
    <row r="807" spans="1:14" x14ac:dyDescent="0.2">
      <c r="A807" s="2" t="s">
        <v>15</v>
      </c>
      <c r="B807" s="1" t="s">
        <v>65</v>
      </c>
      <c r="C807" s="1" t="s">
        <v>56</v>
      </c>
      <c r="D807" s="2" t="s">
        <v>15</v>
      </c>
      <c r="E807" s="1" t="s">
        <v>63</v>
      </c>
      <c r="F807" s="1" t="s">
        <v>56</v>
      </c>
      <c r="G807" s="2" t="s">
        <v>15</v>
      </c>
      <c r="I807" s="1" t="s">
        <v>56</v>
      </c>
      <c r="J807" s="2" t="s">
        <v>15</v>
      </c>
      <c r="L807" s="1" t="s">
        <v>56</v>
      </c>
      <c r="M807" s="2" t="s">
        <v>15</v>
      </c>
    </row>
    <row r="808" spans="1:14" x14ac:dyDescent="0.2">
      <c r="A808" s="1" t="s">
        <v>52</v>
      </c>
      <c r="B808" s="1" t="s">
        <v>53</v>
      </c>
      <c r="C808" s="1" t="s">
        <v>56</v>
      </c>
      <c r="D808" s="1" t="s">
        <v>52</v>
      </c>
      <c r="E808" s="1" t="s">
        <v>53</v>
      </c>
      <c r="F808" s="1" t="s">
        <v>56</v>
      </c>
      <c r="G808" s="1" t="s">
        <v>52</v>
      </c>
      <c r="H808" s="6" t="s">
        <v>129</v>
      </c>
      <c r="I808" s="1" t="s">
        <v>56</v>
      </c>
      <c r="J808" s="1" t="s">
        <v>52</v>
      </c>
      <c r="K808" s="6" t="s">
        <v>129</v>
      </c>
      <c r="L808" s="1" t="s">
        <v>56</v>
      </c>
      <c r="M808" s="1" t="s">
        <v>52</v>
      </c>
      <c r="N808" s="6" t="s">
        <v>129</v>
      </c>
    </row>
    <row r="809" spans="1:14" x14ac:dyDescent="0.2">
      <c r="A809" s="2" t="s">
        <v>16</v>
      </c>
      <c r="B809" s="1" t="s">
        <v>58</v>
      </c>
      <c r="C809" s="1" t="s">
        <v>56</v>
      </c>
      <c r="D809" s="2" t="s">
        <v>16</v>
      </c>
      <c r="E809" s="1" t="s">
        <v>58</v>
      </c>
      <c r="F809" s="1" t="s">
        <v>56</v>
      </c>
      <c r="G809" s="2" t="s">
        <v>16</v>
      </c>
      <c r="I809" s="1" t="s">
        <v>56</v>
      </c>
      <c r="J809" s="2" t="s">
        <v>16</v>
      </c>
      <c r="L809" s="1" t="s">
        <v>56</v>
      </c>
      <c r="M809" s="2" t="s">
        <v>16</v>
      </c>
    </row>
    <row r="810" spans="1:14" x14ac:dyDescent="0.2">
      <c r="A810" s="1" t="s">
        <v>52</v>
      </c>
      <c r="B810" s="1" t="s">
        <v>53</v>
      </c>
      <c r="C810" s="1" t="s">
        <v>56</v>
      </c>
      <c r="D810" s="1" t="s">
        <v>52</v>
      </c>
      <c r="E810" s="1" t="s">
        <v>53</v>
      </c>
      <c r="F810" s="1" t="s">
        <v>56</v>
      </c>
      <c r="G810" s="1" t="s">
        <v>52</v>
      </c>
      <c r="H810" s="6" t="s">
        <v>129</v>
      </c>
      <c r="I810" s="1" t="s">
        <v>56</v>
      </c>
      <c r="J810" s="1" t="s">
        <v>52</v>
      </c>
      <c r="K810" s="6" t="s">
        <v>129</v>
      </c>
      <c r="L810" s="1" t="s">
        <v>56</v>
      </c>
      <c r="M810" s="1" t="s">
        <v>52</v>
      </c>
      <c r="N810" s="6" t="s">
        <v>129</v>
      </c>
    </row>
    <row r="811" spans="1:14" x14ac:dyDescent="0.2">
      <c r="A811" s="2" t="s">
        <v>17</v>
      </c>
      <c r="B811" s="1" t="s">
        <v>57</v>
      </c>
      <c r="C811" s="1" t="s">
        <v>56</v>
      </c>
      <c r="D811" s="2" t="s">
        <v>17</v>
      </c>
      <c r="E811" s="1" t="s">
        <v>62</v>
      </c>
      <c r="F811" s="1" t="s">
        <v>56</v>
      </c>
      <c r="G811" s="2" t="s">
        <v>17</v>
      </c>
      <c r="I811" s="1" t="s">
        <v>56</v>
      </c>
      <c r="J811" s="2" t="s">
        <v>17</v>
      </c>
      <c r="L811" s="1" t="s">
        <v>56</v>
      </c>
      <c r="M811" s="2" t="s">
        <v>17</v>
      </c>
    </row>
    <row r="812" spans="1:14" x14ac:dyDescent="0.2">
      <c r="A812" s="1" t="s">
        <v>52</v>
      </c>
      <c r="B812" s="1" t="s">
        <v>53</v>
      </c>
      <c r="C812" s="1" t="s">
        <v>56</v>
      </c>
      <c r="D812" s="1" t="s">
        <v>52</v>
      </c>
      <c r="E812" s="1" t="s">
        <v>53</v>
      </c>
      <c r="F812" s="1" t="s">
        <v>56</v>
      </c>
      <c r="G812" s="1" t="s">
        <v>52</v>
      </c>
      <c r="H812" s="6" t="s">
        <v>129</v>
      </c>
      <c r="I812" s="1" t="s">
        <v>56</v>
      </c>
      <c r="J812" s="1" t="s">
        <v>52</v>
      </c>
      <c r="K812" s="6" t="s">
        <v>129</v>
      </c>
      <c r="L812" s="1" t="s">
        <v>56</v>
      </c>
      <c r="M812" s="1" t="s">
        <v>52</v>
      </c>
      <c r="N812" s="6" t="s">
        <v>129</v>
      </c>
    </row>
    <row r="813" spans="1:14" x14ac:dyDescent="0.2">
      <c r="A813" s="2" t="s">
        <v>18</v>
      </c>
      <c r="B813" s="1" t="s">
        <v>67</v>
      </c>
      <c r="C813" s="1" t="s">
        <v>56</v>
      </c>
      <c r="D813" s="2" t="s">
        <v>18</v>
      </c>
      <c r="E813" s="1" t="s">
        <v>63</v>
      </c>
      <c r="F813" s="1" t="s">
        <v>56</v>
      </c>
      <c r="G813" s="2" t="s">
        <v>18</v>
      </c>
      <c r="I813" s="1" t="s">
        <v>56</v>
      </c>
      <c r="J813" s="2" t="s">
        <v>18</v>
      </c>
      <c r="L813" s="1" t="s">
        <v>56</v>
      </c>
      <c r="M813" s="2" t="s">
        <v>18</v>
      </c>
    </row>
    <row r="814" spans="1:14" x14ac:dyDescent="0.2">
      <c r="A814" s="1" t="s">
        <v>52</v>
      </c>
      <c r="B814" s="1" t="s">
        <v>53</v>
      </c>
      <c r="C814" s="1" t="s">
        <v>56</v>
      </c>
      <c r="D814" s="1" t="s">
        <v>52</v>
      </c>
      <c r="E814" s="1" t="s">
        <v>53</v>
      </c>
      <c r="F814" s="1" t="s">
        <v>56</v>
      </c>
      <c r="G814" s="1" t="s">
        <v>52</v>
      </c>
      <c r="H814" s="6" t="s">
        <v>129</v>
      </c>
      <c r="I814" s="1" t="s">
        <v>56</v>
      </c>
      <c r="J814" s="1" t="s">
        <v>52</v>
      </c>
      <c r="K814" s="6" t="s">
        <v>129</v>
      </c>
      <c r="L814" s="1" t="s">
        <v>56</v>
      </c>
      <c r="M814" s="1" t="s">
        <v>52</v>
      </c>
      <c r="N814" s="6" t="s">
        <v>129</v>
      </c>
    </row>
    <row r="815" spans="1:14" x14ac:dyDescent="0.2">
      <c r="A815" s="2" t="s">
        <v>19</v>
      </c>
      <c r="B815" s="1" t="s">
        <v>62</v>
      </c>
      <c r="C815" s="1" t="s">
        <v>56</v>
      </c>
      <c r="D815" s="2" t="s">
        <v>19</v>
      </c>
      <c r="E815" s="1" t="s">
        <v>58</v>
      </c>
      <c r="F815" s="1" t="s">
        <v>56</v>
      </c>
      <c r="G815" s="2" t="s">
        <v>19</v>
      </c>
      <c r="I815" s="1" t="s">
        <v>56</v>
      </c>
      <c r="J815" s="2" t="s">
        <v>19</v>
      </c>
      <c r="L815" s="1" t="s">
        <v>56</v>
      </c>
      <c r="M815" s="2" t="s">
        <v>19</v>
      </c>
    </row>
    <row r="816" spans="1:14" x14ac:dyDescent="0.2">
      <c r="A816" s="1" t="s">
        <v>52</v>
      </c>
      <c r="B816" s="1" t="s">
        <v>53</v>
      </c>
      <c r="C816" s="1" t="s">
        <v>56</v>
      </c>
      <c r="D816" s="1" t="s">
        <v>52</v>
      </c>
      <c r="E816" s="1" t="s">
        <v>53</v>
      </c>
      <c r="F816" s="1" t="s">
        <v>56</v>
      </c>
      <c r="G816" s="1" t="s">
        <v>52</v>
      </c>
      <c r="H816" s="6" t="s">
        <v>129</v>
      </c>
      <c r="I816" s="1" t="s">
        <v>56</v>
      </c>
      <c r="J816" s="1" t="s">
        <v>52</v>
      </c>
      <c r="K816" s="6" t="s">
        <v>129</v>
      </c>
      <c r="L816" s="1" t="s">
        <v>56</v>
      </c>
      <c r="M816" s="1" t="s">
        <v>52</v>
      </c>
      <c r="N816" s="6" t="s">
        <v>129</v>
      </c>
    </row>
    <row r="817" spans="1:14" x14ac:dyDescent="0.2">
      <c r="A817" s="2" t="s">
        <v>20</v>
      </c>
      <c r="B817" s="1" t="s">
        <v>58</v>
      </c>
      <c r="C817" s="1" t="s">
        <v>56</v>
      </c>
      <c r="D817" s="2" t="s">
        <v>20</v>
      </c>
      <c r="E817" s="1" t="s">
        <v>57</v>
      </c>
      <c r="F817" s="1" t="s">
        <v>56</v>
      </c>
      <c r="G817" s="2" t="s">
        <v>20</v>
      </c>
      <c r="I817" s="1" t="s">
        <v>56</v>
      </c>
      <c r="J817" s="2" t="s">
        <v>20</v>
      </c>
      <c r="L817" s="1" t="s">
        <v>56</v>
      </c>
      <c r="M817" s="2" t="s">
        <v>20</v>
      </c>
    </row>
    <row r="818" spans="1:14" x14ac:dyDescent="0.2">
      <c r="A818" s="1" t="s">
        <v>52</v>
      </c>
      <c r="B818" s="1" t="s">
        <v>53</v>
      </c>
      <c r="C818" s="1" t="s">
        <v>56</v>
      </c>
      <c r="D818" s="1" t="s">
        <v>52</v>
      </c>
      <c r="E818" s="1" t="s">
        <v>53</v>
      </c>
      <c r="F818" s="1" t="s">
        <v>56</v>
      </c>
      <c r="G818" s="1" t="s">
        <v>52</v>
      </c>
      <c r="H818" s="6" t="s">
        <v>129</v>
      </c>
      <c r="I818" s="1" t="s">
        <v>56</v>
      </c>
      <c r="J818" s="1" t="s">
        <v>52</v>
      </c>
      <c r="K818" s="6" t="s">
        <v>129</v>
      </c>
      <c r="L818" s="1" t="s">
        <v>56</v>
      </c>
      <c r="M818" s="1" t="s">
        <v>52</v>
      </c>
      <c r="N818" s="6" t="s">
        <v>129</v>
      </c>
    </row>
    <row r="819" spans="1:14" x14ac:dyDescent="0.2">
      <c r="A819" s="2" t="s">
        <v>21</v>
      </c>
      <c r="B819" s="1" t="s">
        <v>63</v>
      </c>
      <c r="C819" s="1" t="s">
        <v>56</v>
      </c>
      <c r="D819" s="2" t="s">
        <v>21</v>
      </c>
      <c r="E819" s="1" t="s">
        <v>61</v>
      </c>
      <c r="F819" s="1" t="s">
        <v>56</v>
      </c>
      <c r="G819" s="2" t="s">
        <v>21</v>
      </c>
      <c r="I819" s="1" t="s">
        <v>56</v>
      </c>
      <c r="J819" s="2" t="s">
        <v>21</v>
      </c>
      <c r="L819" s="1" t="s">
        <v>56</v>
      </c>
      <c r="M819" s="2" t="s">
        <v>21</v>
      </c>
    </row>
    <row r="820" spans="1:14" x14ac:dyDescent="0.2">
      <c r="A820" s="1" t="s">
        <v>52</v>
      </c>
      <c r="B820" s="1" t="s">
        <v>53</v>
      </c>
      <c r="C820" s="1" t="s">
        <v>56</v>
      </c>
      <c r="D820" s="1" t="s">
        <v>52</v>
      </c>
      <c r="E820" s="1" t="s">
        <v>53</v>
      </c>
      <c r="F820" s="1" t="s">
        <v>56</v>
      </c>
      <c r="G820" s="1" t="s">
        <v>52</v>
      </c>
      <c r="H820" s="6" t="s">
        <v>129</v>
      </c>
      <c r="I820" s="1" t="s">
        <v>56</v>
      </c>
      <c r="J820" s="1" t="s">
        <v>52</v>
      </c>
      <c r="K820" s="6" t="s">
        <v>129</v>
      </c>
      <c r="L820" s="1" t="s">
        <v>56</v>
      </c>
      <c r="M820" s="1" t="s">
        <v>52</v>
      </c>
      <c r="N820" s="6" t="s">
        <v>129</v>
      </c>
    </row>
    <row r="821" spans="1:14" x14ac:dyDescent="0.2">
      <c r="A821" s="2" t="s">
        <v>22</v>
      </c>
      <c r="B821" s="1" t="s">
        <v>58</v>
      </c>
      <c r="C821" s="1" t="s">
        <v>56</v>
      </c>
      <c r="D821" s="2" t="s">
        <v>22</v>
      </c>
      <c r="E821" s="1" t="s">
        <v>62</v>
      </c>
      <c r="F821" s="1" t="s">
        <v>56</v>
      </c>
      <c r="G821" s="2" t="s">
        <v>22</v>
      </c>
      <c r="I821" s="1" t="s">
        <v>56</v>
      </c>
      <c r="J821" s="2" t="s">
        <v>22</v>
      </c>
      <c r="L821" s="1" t="s">
        <v>56</v>
      </c>
      <c r="M821" s="2" t="s">
        <v>22</v>
      </c>
    </row>
    <row r="822" spans="1:14" x14ac:dyDescent="0.2">
      <c r="A822" s="1" t="s">
        <v>52</v>
      </c>
      <c r="B822" s="1" t="s">
        <v>53</v>
      </c>
      <c r="C822" s="1" t="s">
        <v>56</v>
      </c>
      <c r="D822" s="1" t="s">
        <v>52</v>
      </c>
      <c r="E822" s="1" t="s">
        <v>53</v>
      </c>
      <c r="F822" s="1" t="s">
        <v>56</v>
      </c>
      <c r="G822" s="1" t="s">
        <v>52</v>
      </c>
      <c r="H822" s="6" t="s">
        <v>129</v>
      </c>
      <c r="I822" s="1" t="s">
        <v>56</v>
      </c>
      <c r="J822" s="1" t="s">
        <v>52</v>
      </c>
      <c r="K822" s="6" t="s">
        <v>129</v>
      </c>
      <c r="L822" s="1" t="s">
        <v>56</v>
      </c>
      <c r="M822" s="1" t="s">
        <v>52</v>
      </c>
      <c r="N822" s="6" t="s">
        <v>129</v>
      </c>
    </row>
    <row r="823" spans="1:14" x14ac:dyDescent="0.2">
      <c r="A823" s="2" t="s">
        <v>23</v>
      </c>
      <c r="B823" s="1" t="s">
        <v>65</v>
      </c>
      <c r="C823" s="1" t="s">
        <v>56</v>
      </c>
      <c r="D823" s="2" t="s">
        <v>23</v>
      </c>
      <c r="E823" s="1" t="s">
        <v>64</v>
      </c>
      <c r="F823" s="1" t="s">
        <v>56</v>
      </c>
      <c r="G823" s="2" t="s">
        <v>23</v>
      </c>
      <c r="I823" s="1" t="s">
        <v>56</v>
      </c>
      <c r="J823" s="2" t="s">
        <v>23</v>
      </c>
      <c r="L823" s="1" t="s">
        <v>56</v>
      </c>
      <c r="M823" s="2" t="s">
        <v>23</v>
      </c>
    </row>
    <row r="824" spans="1:14" x14ac:dyDescent="0.2">
      <c r="A824" s="1" t="s">
        <v>52</v>
      </c>
      <c r="B824" s="1" t="s">
        <v>53</v>
      </c>
      <c r="C824" s="1" t="s">
        <v>56</v>
      </c>
      <c r="D824" s="1" t="s">
        <v>52</v>
      </c>
      <c r="E824" s="1" t="s">
        <v>53</v>
      </c>
      <c r="F824" s="1" t="s">
        <v>56</v>
      </c>
      <c r="G824" s="1" t="s">
        <v>52</v>
      </c>
      <c r="H824" s="6" t="s">
        <v>129</v>
      </c>
      <c r="I824" s="1" t="s">
        <v>56</v>
      </c>
      <c r="J824" s="1" t="s">
        <v>52</v>
      </c>
      <c r="K824" s="6" t="s">
        <v>129</v>
      </c>
      <c r="L824" s="1" t="s">
        <v>56</v>
      </c>
      <c r="M824" s="1" t="s">
        <v>52</v>
      </c>
      <c r="N824" s="6" t="s">
        <v>129</v>
      </c>
    </row>
    <row r="825" spans="1:14" x14ac:dyDescent="0.2">
      <c r="A825" s="2" t="s">
        <v>24</v>
      </c>
      <c r="B825" s="1" t="s">
        <v>79</v>
      </c>
      <c r="C825" s="1" t="s">
        <v>56</v>
      </c>
      <c r="D825" s="2" t="s">
        <v>24</v>
      </c>
      <c r="E825" s="1" t="s">
        <v>69</v>
      </c>
      <c r="F825" s="1" t="s">
        <v>56</v>
      </c>
      <c r="G825" s="2" t="s">
        <v>24</v>
      </c>
      <c r="I825" s="1" t="s">
        <v>56</v>
      </c>
      <c r="J825" s="2" t="s">
        <v>24</v>
      </c>
      <c r="L825" s="1" t="s">
        <v>56</v>
      </c>
      <c r="M825" s="2" t="s">
        <v>24</v>
      </c>
    </row>
    <row r="826" spans="1:14" x14ac:dyDescent="0.2">
      <c r="A826" s="1" t="s">
        <v>52</v>
      </c>
      <c r="B826" s="1" t="s">
        <v>53</v>
      </c>
      <c r="C826" s="1" t="s">
        <v>56</v>
      </c>
      <c r="D826" s="1" t="s">
        <v>52</v>
      </c>
      <c r="E826" s="1" t="s">
        <v>53</v>
      </c>
      <c r="F826" s="1" t="s">
        <v>56</v>
      </c>
      <c r="G826" s="1" t="s">
        <v>52</v>
      </c>
      <c r="H826" s="6" t="s">
        <v>129</v>
      </c>
      <c r="I826" s="1" t="s">
        <v>56</v>
      </c>
      <c r="J826" s="1" t="s">
        <v>52</v>
      </c>
      <c r="K826" s="6" t="s">
        <v>129</v>
      </c>
      <c r="L826" s="1" t="s">
        <v>56</v>
      </c>
      <c r="M826" s="1" t="s">
        <v>52</v>
      </c>
      <c r="N826" s="6" t="s">
        <v>129</v>
      </c>
    </row>
    <row r="827" spans="1:14" x14ac:dyDescent="0.2">
      <c r="A827" s="2" t="s">
        <v>25</v>
      </c>
      <c r="B827" s="1" t="s">
        <v>64</v>
      </c>
      <c r="C827" s="1" t="s">
        <v>56</v>
      </c>
      <c r="D827" s="2" t="s">
        <v>25</v>
      </c>
      <c r="E827" s="1" t="s">
        <v>63</v>
      </c>
      <c r="F827" s="1" t="s">
        <v>56</v>
      </c>
      <c r="G827" s="2" t="s">
        <v>25</v>
      </c>
      <c r="I827" s="1" t="s">
        <v>56</v>
      </c>
      <c r="J827" s="2" t="s">
        <v>25</v>
      </c>
      <c r="L827" s="1" t="s">
        <v>56</v>
      </c>
      <c r="M827" s="2" t="s">
        <v>25</v>
      </c>
    </row>
    <row r="828" spans="1:14" x14ac:dyDescent="0.2">
      <c r="A828" s="1" t="s">
        <v>52</v>
      </c>
      <c r="B828" s="1" t="s">
        <v>53</v>
      </c>
      <c r="C828" s="1" t="s">
        <v>56</v>
      </c>
      <c r="D828" s="1" t="s">
        <v>52</v>
      </c>
      <c r="E828" s="1" t="s">
        <v>53</v>
      </c>
      <c r="F828" s="1" t="s">
        <v>56</v>
      </c>
      <c r="G828" s="1" t="s">
        <v>52</v>
      </c>
      <c r="H828" s="6" t="s">
        <v>129</v>
      </c>
      <c r="I828" s="1" t="s">
        <v>56</v>
      </c>
      <c r="J828" s="1" t="s">
        <v>52</v>
      </c>
      <c r="K828" s="6" t="s">
        <v>129</v>
      </c>
      <c r="L828" s="1" t="s">
        <v>56</v>
      </c>
      <c r="M828" s="1" t="s">
        <v>52</v>
      </c>
      <c r="N828" s="6" t="s">
        <v>129</v>
      </c>
    </row>
    <row r="829" spans="1:14" x14ac:dyDescent="0.2">
      <c r="A829" s="2" t="s">
        <v>26</v>
      </c>
      <c r="B829" s="1" t="s">
        <v>66</v>
      </c>
      <c r="C829" s="1" t="s">
        <v>56</v>
      </c>
      <c r="D829" s="2" t="s">
        <v>26</v>
      </c>
      <c r="E829" s="1" t="s">
        <v>65</v>
      </c>
      <c r="F829" s="1" t="s">
        <v>56</v>
      </c>
      <c r="G829" s="2" t="s">
        <v>26</v>
      </c>
      <c r="I829" s="1" t="s">
        <v>56</v>
      </c>
      <c r="J829" s="2" t="s">
        <v>26</v>
      </c>
      <c r="L829" s="1" t="s">
        <v>56</v>
      </c>
      <c r="M829" s="2" t="s">
        <v>26</v>
      </c>
    </row>
    <row r="830" spans="1:14" x14ac:dyDescent="0.2">
      <c r="A830" s="1" t="s">
        <v>52</v>
      </c>
      <c r="B830" s="1" t="s">
        <v>53</v>
      </c>
      <c r="C830" s="1" t="s">
        <v>56</v>
      </c>
      <c r="D830" s="1" t="s">
        <v>52</v>
      </c>
      <c r="E830" s="1" t="s">
        <v>53</v>
      </c>
      <c r="F830" s="1" t="s">
        <v>56</v>
      </c>
      <c r="G830" s="1" t="s">
        <v>52</v>
      </c>
      <c r="H830" s="6" t="s">
        <v>129</v>
      </c>
      <c r="I830" s="1" t="s">
        <v>56</v>
      </c>
      <c r="J830" s="1" t="s">
        <v>52</v>
      </c>
      <c r="K830" s="6" t="s">
        <v>129</v>
      </c>
      <c r="L830" s="1" t="s">
        <v>56</v>
      </c>
      <c r="M830" s="1" t="s">
        <v>52</v>
      </c>
      <c r="N830" s="6" t="s">
        <v>129</v>
      </c>
    </row>
    <row r="831" spans="1:14" x14ac:dyDescent="0.2">
      <c r="A831" s="2" t="s">
        <v>27</v>
      </c>
      <c r="B831" s="1" t="s">
        <v>62</v>
      </c>
      <c r="C831" s="1" t="s">
        <v>56</v>
      </c>
      <c r="D831" s="2" t="s">
        <v>27</v>
      </c>
      <c r="E831" s="1" t="s">
        <v>61</v>
      </c>
      <c r="F831" s="1" t="s">
        <v>56</v>
      </c>
      <c r="G831" s="2" t="s">
        <v>27</v>
      </c>
      <c r="I831" s="1" t="s">
        <v>56</v>
      </c>
      <c r="J831" s="2" t="s">
        <v>27</v>
      </c>
      <c r="L831" s="1" t="s">
        <v>56</v>
      </c>
      <c r="M831" s="2" t="s">
        <v>27</v>
      </c>
    </row>
    <row r="832" spans="1:14" x14ac:dyDescent="0.2">
      <c r="A832" s="1" t="s">
        <v>52</v>
      </c>
      <c r="B832" s="1" t="s">
        <v>53</v>
      </c>
      <c r="C832" s="1" t="s">
        <v>56</v>
      </c>
      <c r="D832" s="1" t="s">
        <v>52</v>
      </c>
      <c r="E832" s="1" t="s">
        <v>53</v>
      </c>
      <c r="F832" s="1" t="s">
        <v>56</v>
      </c>
      <c r="G832" s="1" t="s">
        <v>52</v>
      </c>
      <c r="H832" s="6" t="s">
        <v>129</v>
      </c>
      <c r="I832" s="1" t="s">
        <v>56</v>
      </c>
      <c r="J832" s="1" t="s">
        <v>52</v>
      </c>
      <c r="K832" s="6" t="s">
        <v>129</v>
      </c>
      <c r="L832" s="1" t="s">
        <v>56</v>
      </c>
      <c r="M832" s="1" t="s">
        <v>52</v>
      </c>
      <c r="N832" s="6" t="s">
        <v>129</v>
      </c>
    </row>
    <row r="833" spans="1:14" x14ac:dyDescent="0.2">
      <c r="A833" s="2" t="s">
        <v>28</v>
      </c>
      <c r="B833" s="1" t="s">
        <v>65</v>
      </c>
      <c r="C833" s="1" t="s">
        <v>56</v>
      </c>
      <c r="D833" s="2" t="s">
        <v>28</v>
      </c>
      <c r="E833" s="1" t="s">
        <v>61</v>
      </c>
      <c r="F833" s="1" t="s">
        <v>56</v>
      </c>
      <c r="G833" s="2" t="s">
        <v>28</v>
      </c>
      <c r="I833" s="1" t="s">
        <v>56</v>
      </c>
      <c r="J833" s="2" t="s">
        <v>28</v>
      </c>
      <c r="L833" s="1" t="s">
        <v>56</v>
      </c>
      <c r="M833" s="2" t="s">
        <v>28</v>
      </c>
    </row>
    <row r="834" spans="1:14" x14ac:dyDescent="0.2">
      <c r="A834" s="1" t="s">
        <v>52</v>
      </c>
      <c r="B834" s="1" t="s">
        <v>53</v>
      </c>
      <c r="C834" s="1" t="s">
        <v>56</v>
      </c>
      <c r="D834" s="1" t="s">
        <v>52</v>
      </c>
      <c r="E834" s="1" t="s">
        <v>53</v>
      </c>
      <c r="F834" s="1" t="s">
        <v>56</v>
      </c>
      <c r="G834" s="1" t="s">
        <v>52</v>
      </c>
      <c r="H834" s="6" t="s">
        <v>129</v>
      </c>
      <c r="I834" s="1" t="s">
        <v>56</v>
      </c>
      <c r="J834" s="1" t="s">
        <v>52</v>
      </c>
      <c r="K834" s="6" t="s">
        <v>129</v>
      </c>
      <c r="L834" s="1" t="s">
        <v>56</v>
      </c>
      <c r="M834" s="1" t="s">
        <v>52</v>
      </c>
      <c r="N834" s="6" t="s">
        <v>129</v>
      </c>
    </row>
    <row r="835" spans="1:14" x14ac:dyDescent="0.2">
      <c r="A835" s="2" t="s">
        <v>29</v>
      </c>
      <c r="B835" s="1" t="s">
        <v>65</v>
      </c>
      <c r="C835" s="1" t="s">
        <v>56</v>
      </c>
      <c r="D835" s="2" t="s">
        <v>29</v>
      </c>
      <c r="E835" s="1" t="s">
        <v>61</v>
      </c>
      <c r="F835" s="1" t="s">
        <v>56</v>
      </c>
      <c r="G835" s="2" t="s">
        <v>29</v>
      </c>
      <c r="I835" s="1" t="s">
        <v>56</v>
      </c>
      <c r="J835" s="2" t="s">
        <v>29</v>
      </c>
      <c r="L835" s="1" t="s">
        <v>56</v>
      </c>
      <c r="M835" s="2" t="s">
        <v>29</v>
      </c>
    </row>
    <row r="836" spans="1:14" x14ac:dyDescent="0.2">
      <c r="A836" s="1" t="s">
        <v>52</v>
      </c>
      <c r="B836" s="1" t="s">
        <v>53</v>
      </c>
      <c r="C836" s="1" t="s">
        <v>56</v>
      </c>
      <c r="D836" s="1" t="s">
        <v>52</v>
      </c>
      <c r="E836" s="1" t="s">
        <v>53</v>
      </c>
      <c r="F836" s="1" t="s">
        <v>56</v>
      </c>
      <c r="G836" s="1" t="s">
        <v>52</v>
      </c>
      <c r="H836" s="6" t="s">
        <v>129</v>
      </c>
      <c r="I836" s="1" t="s">
        <v>56</v>
      </c>
      <c r="J836" s="1" t="s">
        <v>52</v>
      </c>
      <c r="K836" s="6" t="s">
        <v>129</v>
      </c>
      <c r="L836" s="1" t="s">
        <v>56</v>
      </c>
      <c r="M836" s="1" t="s">
        <v>52</v>
      </c>
      <c r="N836" s="6" t="s">
        <v>129</v>
      </c>
    </row>
    <row r="837" spans="1:14" x14ac:dyDescent="0.2">
      <c r="A837" s="2" t="s">
        <v>30</v>
      </c>
      <c r="B837" s="1" t="s">
        <v>66</v>
      </c>
      <c r="C837" s="1" t="s">
        <v>56</v>
      </c>
      <c r="D837" s="2" t="s">
        <v>30</v>
      </c>
      <c r="E837" s="1" t="s">
        <v>67</v>
      </c>
      <c r="F837" s="1" t="s">
        <v>56</v>
      </c>
      <c r="G837" s="2" t="s">
        <v>30</v>
      </c>
      <c r="I837" s="1" t="s">
        <v>56</v>
      </c>
      <c r="J837" s="2" t="s">
        <v>30</v>
      </c>
      <c r="L837" s="1" t="s">
        <v>56</v>
      </c>
      <c r="M837" s="2" t="s">
        <v>30</v>
      </c>
    </row>
    <row r="838" spans="1:14" x14ac:dyDescent="0.2">
      <c r="A838" s="1" t="s">
        <v>52</v>
      </c>
      <c r="B838" s="1" t="s">
        <v>53</v>
      </c>
      <c r="C838" s="1" t="s">
        <v>56</v>
      </c>
      <c r="D838" s="1" t="s">
        <v>52</v>
      </c>
      <c r="E838" s="1" t="s">
        <v>53</v>
      </c>
      <c r="F838" s="1" t="s">
        <v>56</v>
      </c>
      <c r="G838" s="1" t="s">
        <v>52</v>
      </c>
      <c r="H838" s="6" t="s">
        <v>129</v>
      </c>
      <c r="I838" s="1" t="s">
        <v>56</v>
      </c>
      <c r="J838" s="1" t="s">
        <v>52</v>
      </c>
      <c r="K838" s="6" t="s">
        <v>129</v>
      </c>
      <c r="L838" s="1" t="s">
        <v>56</v>
      </c>
      <c r="M838" s="1" t="s">
        <v>52</v>
      </c>
      <c r="N838" s="6" t="s">
        <v>129</v>
      </c>
    </row>
    <row r="839" spans="1:14" x14ac:dyDescent="0.2">
      <c r="A839" s="2" t="s">
        <v>31</v>
      </c>
      <c r="B839" s="1" t="s">
        <v>55</v>
      </c>
      <c r="C839" s="1" t="s">
        <v>56</v>
      </c>
      <c r="D839" s="2" t="s">
        <v>31</v>
      </c>
      <c r="E839" s="1" t="s">
        <v>57</v>
      </c>
      <c r="F839" s="1" t="s">
        <v>56</v>
      </c>
      <c r="G839" s="2" t="s">
        <v>31</v>
      </c>
      <c r="I839" s="1" t="s">
        <v>56</v>
      </c>
      <c r="J839" s="2" t="s">
        <v>31</v>
      </c>
      <c r="L839" s="1" t="s">
        <v>56</v>
      </c>
      <c r="M839" s="2" t="s">
        <v>31</v>
      </c>
    </row>
    <row r="840" spans="1:14" x14ac:dyDescent="0.2">
      <c r="A840" s="1" t="s">
        <v>52</v>
      </c>
      <c r="B840" s="1" t="s">
        <v>53</v>
      </c>
      <c r="C840" s="1" t="s">
        <v>56</v>
      </c>
      <c r="D840" s="1" t="s">
        <v>52</v>
      </c>
      <c r="E840" s="1" t="s">
        <v>53</v>
      </c>
      <c r="F840" s="1" t="s">
        <v>56</v>
      </c>
      <c r="G840" s="1" t="s">
        <v>52</v>
      </c>
      <c r="H840" s="6" t="s">
        <v>129</v>
      </c>
      <c r="I840" s="1" t="s">
        <v>56</v>
      </c>
      <c r="J840" s="1" t="s">
        <v>52</v>
      </c>
      <c r="K840" s="6" t="s">
        <v>129</v>
      </c>
      <c r="L840" s="1" t="s">
        <v>56</v>
      </c>
      <c r="M840" s="1" t="s">
        <v>52</v>
      </c>
      <c r="N840" s="6" t="s">
        <v>129</v>
      </c>
    </row>
    <row r="841" spans="1:14" x14ac:dyDescent="0.2">
      <c r="A841" s="2" t="s">
        <v>32</v>
      </c>
      <c r="B841" s="1" t="s">
        <v>57</v>
      </c>
      <c r="C841" s="1" t="s">
        <v>56</v>
      </c>
      <c r="D841" s="2" t="s">
        <v>32</v>
      </c>
      <c r="E841" s="1" t="s">
        <v>55</v>
      </c>
      <c r="F841" s="1" t="s">
        <v>56</v>
      </c>
      <c r="G841" s="2" t="s">
        <v>32</v>
      </c>
      <c r="I841" s="1" t="s">
        <v>56</v>
      </c>
      <c r="J841" s="2" t="s">
        <v>32</v>
      </c>
      <c r="L841" s="1" t="s">
        <v>56</v>
      </c>
      <c r="M841" s="2" t="s">
        <v>32</v>
      </c>
    </row>
    <row r="842" spans="1:14" x14ac:dyDescent="0.2">
      <c r="A842" s="1" t="s">
        <v>52</v>
      </c>
      <c r="B842" s="1" t="s">
        <v>53</v>
      </c>
      <c r="C842" s="1" t="s">
        <v>56</v>
      </c>
      <c r="D842" s="1" t="s">
        <v>52</v>
      </c>
      <c r="E842" s="1" t="s">
        <v>53</v>
      </c>
      <c r="F842" s="1" t="s">
        <v>56</v>
      </c>
      <c r="G842" s="1" t="s">
        <v>52</v>
      </c>
      <c r="H842" s="6" t="s">
        <v>129</v>
      </c>
      <c r="I842" s="1" t="s">
        <v>56</v>
      </c>
      <c r="J842" s="1" t="s">
        <v>52</v>
      </c>
      <c r="K842" s="6" t="s">
        <v>129</v>
      </c>
      <c r="L842" s="1" t="s">
        <v>56</v>
      </c>
      <c r="M842" s="1" t="s">
        <v>52</v>
      </c>
      <c r="N842" s="6" t="s">
        <v>129</v>
      </c>
    </row>
    <row r="843" spans="1:14" x14ac:dyDescent="0.2">
      <c r="A843" s="2" t="s">
        <v>33</v>
      </c>
      <c r="B843" s="1" t="s">
        <v>62</v>
      </c>
      <c r="C843" s="1" t="s">
        <v>56</v>
      </c>
      <c r="D843" s="2" t="s">
        <v>33</v>
      </c>
      <c r="E843" s="1" t="s">
        <v>59</v>
      </c>
      <c r="F843" s="1" t="s">
        <v>56</v>
      </c>
      <c r="G843" s="2" t="s">
        <v>33</v>
      </c>
      <c r="I843" s="1" t="s">
        <v>56</v>
      </c>
      <c r="J843" s="2" t="s">
        <v>33</v>
      </c>
      <c r="L843" s="1" t="s">
        <v>56</v>
      </c>
      <c r="M843" s="2" t="s">
        <v>33</v>
      </c>
    </row>
    <row r="844" spans="1:14" x14ac:dyDescent="0.2">
      <c r="A844" s="1" t="s">
        <v>52</v>
      </c>
      <c r="B844" s="1" t="s">
        <v>53</v>
      </c>
      <c r="C844" s="1" t="s">
        <v>56</v>
      </c>
      <c r="D844" s="1" t="s">
        <v>52</v>
      </c>
      <c r="E844" s="1" t="s">
        <v>53</v>
      </c>
      <c r="F844" s="1" t="s">
        <v>56</v>
      </c>
      <c r="G844" s="1" t="s">
        <v>52</v>
      </c>
      <c r="H844" s="6" t="s">
        <v>129</v>
      </c>
      <c r="I844" s="1" t="s">
        <v>56</v>
      </c>
      <c r="J844" s="1" t="s">
        <v>52</v>
      </c>
      <c r="K844" s="6" t="s">
        <v>129</v>
      </c>
      <c r="L844" s="1" t="s">
        <v>56</v>
      </c>
      <c r="M844" s="1" t="s">
        <v>52</v>
      </c>
      <c r="N844" s="6" t="s">
        <v>129</v>
      </c>
    </row>
    <row r="845" spans="1:14" x14ac:dyDescent="0.2">
      <c r="A845" s="1" t="s">
        <v>34</v>
      </c>
      <c r="B845" s="1" t="s">
        <v>78</v>
      </c>
      <c r="C845" s="1" t="s">
        <v>56</v>
      </c>
      <c r="D845" s="1" t="s">
        <v>34</v>
      </c>
      <c r="E845" s="1" t="s">
        <v>67</v>
      </c>
      <c r="F845" s="1" t="s">
        <v>56</v>
      </c>
      <c r="G845" s="1" t="s">
        <v>34</v>
      </c>
      <c r="I845" s="1" t="s">
        <v>56</v>
      </c>
      <c r="J845" s="1" t="s">
        <v>34</v>
      </c>
      <c r="L845" s="1" t="s">
        <v>56</v>
      </c>
      <c r="M845" s="1" t="s">
        <v>34</v>
      </c>
    </row>
    <row r="846" spans="1:14" x14ac:dyDescent="0.2">
      <c r="A846" s="1" t="s">
        <v>52</v>
      </c>
      <c r="B846" s="1" t="s">
        <v>53</v>
      </c>
      <c r="C846" s="1" t="s">
        <v>56</v>
      </c>
      <c r="D846" s="1" t="s">
        <v>52</v>
      </c>
      <c r="E846" s="1" t="s">
        <v>53</v>
      </c>
      <c r="F846" s="1" t="s">
        <v>56</v>
      </c>
      <c r="G846" s="1" t="s">
        <v>52</v>
      </c>
      <c r="H846" s="6" t="s">
        <v>129</v>
      </c>
      <c r="I846" s="1" t="s">
        <v>56</v>
      </c>
      <c r="J846" s="1" t="s">
        <v>52</v>
      </c>
      <c r="K846" s="6" t="s">
        <v>129</v>
      </c>
      <c r="L846" s="1" t="s">
        <v>56</v>
      </c>
      <c r="M846" s="1" t="s">
        <v>52</v>
      </c>
      <c r="N846" s="6" t="s">
        <v>129</v>
      </c>
    </row>
    <row r="847" spans="1:14" x14ac:dyDescent="0.2">
      <c r="A847" s="1" t="s">
        <v>35</v>
      </c>
      <c r="B847" s="1" t="s">
        <v>61</v>
      </c>
      <c r="C847" s="1" t="s">
        <v>56</v>
      </c>
      <c r="D847" s="1" t="s">
        <v>35</v>
      </c>
      <c r="E847" s="1" t="s">
        <v>57</v>
      </c>
      <c r="F847" s="1" t="s">
        <v>56</v>
      </c>
      <c r="G847" s="1" t="s">
        <v>35</v>
      </c>
      <c r="I847" s="1" t="s">
        <v>56</v>
      </c>
      <c r="J847" s="1" t="s">
        <v>35</v>
      </c>
      <c r="L847" s="1" t="s">
        <v>56</v>
      </c>
      <c r="M847" s="1" t="s">
        <v>35</v>
      </c>
    </row>
    <row r="848" spans="1:14" x14ac:dyDescent="0.2">
      <c r="A848" s="1" t="s">
        <v>52</v>
      </c>
      <c r="B848" s="1" t="s">
        <v>53</v>
      </c>
      <c r="C848" s="1" t="s">
        <v>56</v>
      </c>
      <c r="D848" s="1" t="s">
        <v>52</v>
      </c>
      <c r="E848" s="1" t="s">
        <v>53</v>
      </c>
      <c r="F848" s="1" t="s">
        <v>56</v>
      </c>
      <c r="G848" s="1" t="s">
        <v>52</v>
      </c>
      <c r="H848" s="6" t="s">
        <v>129</v>
      </c>
      <c r="I848" s="1" t="s">
        <v>56</v>
      </c>
      <c r="J848" s="1" t="s">
        <v>52</v>
      </c>
      <c r="K848" s="6" t="s">
        <v>129</v>
      </c>
      <c r="L848" s="1" t="s">
        <v>56</v>
      </c>
      <c r="M848" s="1" t="s">
        <v>52</v>
      </c>
      <c r="N848" s="6" t="s">
        <v>129</v>
      </c>
    </row>
    <row r="849" spans="1:14" x14ac:dyDescent="0.2">
      <c r="A849" s="1" t="s">
        <v>36</v>
      </c>
      <c r="B849" s="1" t="s">
        <v>61</v>
      </c>
      <c r="C849" s="1" t="s">
        <v>56</v>
      </c>
      <c r="D849" s="1" t="s">
        <v>36</v>
      </c>
      <c r="E849" s="1" t="s">
        <v>58</v>
      </c>
      <c r="F849" s="1" t="s">
        <v>56</v>
      </c>
      <c r="G849" s="1" t="s">
        <v>36</v>
      </c>
      <c r="I849" s="1" t="s">
        <v>56</v>
      </c>
      <c r="J849" s="1" t="s">
        <v>36</v>
      </c>
      <c r="L849" s="1" t="s">
        <v>56</v>
      </c>
      <c r="M849" s="1" t="s">
        <v>36</v>
      </c>
    </row>
    <row r="850" spans="1:14" x14ac:dyDescent="0.2">
      <c r="A850" s="1" t="s">
        <v>52</v>
      </c>
      <c r="B850" s="1" t="s">
        <v>53</v>
      </c>
      <c r="C850" s="1" t="s">
        <v>56</v>
      </c>
      <c r="D850" s="1" t="s">
        <v>52</v>
      </c>
      <c r="E850" s="1" t="s">
        <v>53</v>
      </c>
      <c r="F850" s="1" t="s">
        <v>56</v>
      </c>
      <c r="G850" s="1" t="s">
        <v>52</v>
      </c>
      <c r="H850" s="6" t="s">
        <v>129</v>
      </c>
      <c r="I850" s="1" t="s">
        <v>56</v>
      </c>
      <c r="J850" s="1" t="s">
        <v>52</v>
      </c>
      <c r="K850" s="6" t="s">
        <v>129</v>
      </c>
      <c r="L850" s="1" t="s">
        <v>56</v>
      </c>
      <c r="M850" s="1" t="s">
        <v>52</v>
      </c>
      <c r="N850" s="6" t="s">
        <v>129</v>
      </c>
    </row>
    <row r="851" spans="1:14" x14ac:dyDescent="0.2">
      <c r="A851" s="1" t="s">
        <v>37</v>
      </c>
      <c r="B851" s="1" t="s">
        <v>58</v>
      </c>
      <c r="C851" s="1" t="s">
        <v>56</v>
      </c>
      <c r="D851" s="1" t="s">
        <v>37</v>
      </c>
      <c r="E851" s="1" t="s">
        <v>58</v>
      </c>
      <c r="F851" s="1" t="s">
        <v>56</v>
      </c>
      <c r="G851" s="1" t="s">
        <v>37</v>
      </c>
      <c r="I851" s="1" t="s">
        <v>56</v>
      </c>
      <c r="J851" s="1" t="s">
        <v>37</v>
      </c>
      <c r="L851" s="1" t="s">
        <v>56</v>
      </c>
      <c r="M851" s="1" t="s">
        <v>37</v>
      </c>
    </row>
    <row r="852" spans="1:14" x14ac:dyDescent="0.2">
      <c r="A852" s="1" t="s">
        <v>52</v>
      </c>
      <c r="B852" s="1" t="s">
        <v>53</v>
      </c>
      <c r="C852" s="1" t="s">
        <v>56</v>
      </c>
      <c r="D852" s="1" t="s">
        <v>52</v>
      </c>
      <c r="E852" s="1" t="s">
        <v>53</v>
      </c>
      <c r="F852" s="1" t="s">
        <v>56</v>
      </c>
      <c r="G852" s="1" t="s">
        <v>52</v>
      </c>
      <c r="H852" s="6" t="s">
        <v>129</v>
      </c>
      <c r="I852" s="1" t="s">
        <v>56</v>
      </c>
      <c r="J852" s="1" t="s">
        <v>52</v>
      </c>
      <c r="K852" s="6" t="s">
        <v>129</v>
      </c>
      <c r="L852" s="1" t="s">
        <v>56</v>
      </c>
      <c r="M852" s="1" t="s">
        <v>52</v>
      </c>
      <c r="N852" s="6" t="s">
        <v>129</v>
      </c>
    </row>
    <row r="853" spans="1:14" x14ac:dyDescent="0.2">
      <c r="A853" s="1" t="s">
        <v>38</v>
      </c>
      <c r="B853" s="1" t="s">
        <v>62</v>
      </c>
      <c r="C853" s="1" t="s">
        <v>56</v>
      </c>
      <c r="D853" s="1" t="s">
        <v>38</v>
      </c>
      <c r="E853" s="1" t="s">
        <v>61</v>
      </c>
      <c r="F853" s="1" t="s">
        <v>56</v>
      </c>
      <c r="G853" s="1" t="s">
        <v>38</v>
      </c>
      <c r="I853" s="1" t="s">
        <v>56</v>
      </c>
      <c r="J853" s="1" t="s">
        <v>38</v>
      </c>
      <c r="L853" s="1" t="s">
        <v>56</v>
      </c>
      <c r="M853" s="1" t="s">
        <v>38</v>
      </c>
    </row>
    <row r="854" spans="1:14" x14ac:dyDescent="0.2">
      <c r="A854" s="1" t="s">
        <v>52</v>
      </c>
      <c r="B854" s="1" t="s">
        <v>53</v>
      </c>
      <c r="C854" s="1" t="s">
        <v>56</v>
      </c>
      <c r="D854" s="1" t="s">
        <v>52</v>
      </c>
      <c r="E854" s="1" t="s">
        <v>53</v>
      </c>
      <c r="F854" s="1" t="s">
        <v>56</v>
      </c>
      <c r="G854" s="1" t="s">
        <v>52</v>
      </c>
      <c r="H854" s="6" t="s">
        <v>129</v>
      </c>
      <c r="I854" s="1" t="s">
        <v>56</v>
      </c>
      <c r="J854" s="1" t="s">
        <v>52</v>
      </c>
      <c r="K854" s="6" t="s">
        <v>129</v>
      </c>
      <c r="L854" s="1" t="s">
        <v>56</v>
      </c>
      <c r="M854" s="1" t="s">
        <v>52</v>
      </c>
      <c r="N854" s="6" t="s">
        <v>129</v>
      </c>
    </row>
    <row r="855" spans="1:14" x14ac:dyDescent="0.2">
      <c r="A855" s="1" t="s">
        <v>39</v>
      </c>
      <c r="B855" s="1" t="s">
        <v>58</v>
      </c>
      <c r="C855" s="1" t="s">
        <v>56</v>
      </c>
      <c r="D855" s="1" t="s">
        <v>39</v>
      </c>
      <c r="E855" s="1" t="s">
        <v>62</v>
      </c>
      <c r="F855" s="1" t="s">
        <v>56</v>
      </c>
      <c r="G855" s="1" t="s">
        <v>39</v>
      </c>
      <c r="I855" s="1" t="s">
        <v>56</v>
      </c>
      <c r="J855" s="1" t="s">
        <v>39</v>
      </c>
      <c r="L855" s="1" t="s">
        <v>56</v>
      </c>
      <c r="M855" s="1" t="s">
        <v>39</v>
      </c>
    </row>
    <row r="856" spans="1:14" x14ac:dyDescent="0.2">
      <c r="A856" s="1" t="s">
        <v>52</v>
      </c>
      <c r="B856" s="1" t="s">
        <v>53</v>
      </c>
      <c r="C856" s="1" t="s">
        <v>56</v>
      </c>
      <c r="D856" s="1" t="s">
        <v>52</v>
      </c>
      <c r="E856" s="1" t="s">
        <v>53</v>
      </c>
      <c r="F856" s="1" t="s">
        <v>56</v>
      </c>
      <c r="G856" s="1" t="s">
        <v>52</v>
      </c>
      <c r="H856" s="6" t="s">
        <v>129</v>
      </c>
      <c r="I856" s="1" t="s">
        <v>56</v>
      </c>
      <c r="J856" s="1" t="s">
        <v>52</v>
      </c>
      <c r="K856" s="6" t="s">
        <v>129</v>
      </c>
      <c r="L856" s="1" t="s">
        <v>56</v>
      </c>
      <c r="M856" s="1" t="s">
        <v>52</v>
      </c>
      <c r="N856" s="6" t="s">
        <v>129</v>
      </c>
    </row>
  </sheetData>
  <customSheetViews>
    <customSheetView guid="{30671F43-4204-48C4-9952-F68A1174096C}" state="hidden" topLeftCell="A40">
      <selection activeCell="Q13" sqref="Q13"/>
      <pageMargins left="0.75" right="0.75" top="1" bottom="1" header="0.5" footer="0.5"/>
      <headerFooter alignWithMargins="0"/>
    </customSheetView>
    <customSheetView guid="{A622CF42-D2D0-4F5D-839A-AE77A0AECFE1}" state="hidden" topLeftCell="A40">
      <selection activeCell="Q13" sqref="Q13"/>
      <pageMargins left="0.75" right="0.75" top="1" bottom="1" header="0.5" footer="0.5"/>
      <headerFooter alignWithMargins="0"/>
    </customSheetView>
    <customSheetView guid="{A3D5C5A5-D063-458C-9FF6-4FF837A9545D}" state="hidden" topLeftCell="A40">
      <selection activeCell="Q13" sqref="Q13"/>
      <pageMargins left="0.75" right="0.75" top="1" bottom="1" header="0.5" footer="0.5"/>
      <headerFooter alignWithMargins="0"/>
    </customSheetView>
  </customSheetView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Calculator</vt:lpstr>
      <vt:lpstr>Mileage Chart</vt:lpstr>
      <vt:lpstr>Addresses</vt:lpstr>
      <vt:lpstr>Mileage Chart (2)</vt:lpstr>
      <vt:lpstr>Locations (2)</vt:lpstr>
      <vt:lpstr>Sheet2 (2)</vt:lpstr>
      <vt:lpstr>old</vt:lpstr>
      <vt:lpstr>'Mileage Chart'!Print_Titles</vt:lpstr>
      <vt:lpstr>'Mileage Chart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Wheatley</dc:creator>
  <cp:lastModifiedBy>Garbutt, Alisha</cp:lastModifiedBy>
  <cp:lastPrinted>2022-08-18T19:15:59Z</cp:lastPrinted>
  <dcterms:created xsi:type="dcterms:W3CDTF">2009-01-30T18:29:18Z</dcterms:created>
  <dcterms:modified xsi:type="dcterms:W3CDTF">2024-04-10T11:46:33Z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